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xamp\htdocs\kod\mat\matury - moje\first_try\2018_czerwiec\"/>
    </mc:Choice>
  </mc:AlternateContent>
  <xr:revisionPtr revIDLastSave="0" documentId="13_ncr:1_{A362CAD2-CEA2-4267-9B27-EA0F9F78513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</sheets>
  <definedNames>
    <definedName name="_xlnm._FilterDatabase" localSheetId="0" hidden="1">'1'!$B$1:$B$201</definedName>
    <definedName name="_xlnm._FilterDatabase" localSheetId="1" hidden="1">'2'!$B$1:$B$201</definedName>
    <definedName name="_xlnm._FilterDatabase" localSheetId="2" hidden="1">'3'!$B$1:$B$201</definedName>
    <definedName name="_xlnm._FilterDatabase" localSheetId="3" hidden="1">'4'!$B$1:$B$201</definedName>
    <definedName name="_xlnm._FilterDatabase" localSheetId="4" hidden="1">'5'!$B$1:$B$201</definedName>
    <definedName name="pomiary" localSheetId="0">'1'!$A$1:$L$201</definedName>
    <definedName name="pomiary" localSheetId="1">'2'!$A$1:$L$201</definedName>
    <definedName name="pomiary" localSheetId="2">'3'!$A$1:$L$201</definedName>
    <definedName name="pomiary" localSheetId="3">'4'!$A$1:$L$201</definedName>
    <definedName name="pomiary" localSheetId="4">'5'!$A$1:$L$201</definedName>
    <definedName name="pomiary_1" localSheetId="1">'2'!$N$1:$Y$201</definedName>
  </definedNames>
  <calcPr calcId="181029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7" i="5" l="1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P56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56" i="5"/>
  <c r="P57" i="5"/>
  <c r="O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N56" i="5"/>
  <c r="P99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2" i="5"/>
  <c r="Q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2" i="5"/>
  <c r="N2" i="4" l="1" a="1"/>
  <c r="N2" i="4" s="1"/>
  <c r="O2" i="4" a="1"/>
  <c r="O2" i="4" s="1"/>
  <c r="O3" i="3" l="1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" i="3"/>
  <c r="AB2" i="2"/>
  <c r="AC2" i="2"/>
  <c r="AD2" i="2"/>
  <c r="AE2" i="2"/>
  <c r="AF2" i="2"/>
  <c r="AG2" i="2"/>
  <c r="AH2" i="2"/>
  <c r="AI2" i="2"/>
  <c r="AJ2" i="2"/>
  <c r="AA2" i="2"/>
  <c r="P3" i="2"/>
  <c r="Q3" i="2"/>
  <c r="R3" i="2"/>
  <c r="S3" i="2"/>
  <c r="T3" i="2"/>
  <c r="U3" i="2"/>
  <c r="V3" i="2"/>
  <c r="W3" i="2"/>
  <c r="X3" i="2"/>
  <c r="Y3" i="2"/>
  <c r="P4" i="2"/>
  <c r="Q4" i="2"/>
  <c r="R4" i="2"/>
  <c r="S4" i="2"/>
  <c r="T4" i="2"/>
  <c r="U4" i="2"/>
  <c r="V4" i="2"/>
  <c r="W4" i="2"/>
  <c r="X4" i="2"/>
  <c r="Y4" i="2"/>
  <c r="P5" i="2"/>
  <c r="Q5" i="2"/>
  <c r="R5" i="2"/>
  <c r="S5" i="2"/>
  <c r="T5" i="2"/>
  <c r="U5" i="2"/>
  <c r="V5" i="2"/>
  <c r="W5" i="2"/>
  <c r="X5" i="2"/>
  <c r="Y5" i="2"/>
  <c r="P6" i="2"/>
  <c r="Q6" i="2"/>
  <c r="R6" i="2"/>
  <c r="S6" i="2"/>
  <c r="T6" i="2"/>
  <c r="U6" i="2"/>
  <c r="V6" i="2"/>
  <c r="W6" i="2"/>
  <c r="X6" i="2"/>
  <c r="Y6" i="2"/>
  <c r="P7" i="2"/>
  <c r="Q7" i="2"/>
  <c r="R7" i="2"/>
  <c r="S7" i="2"/>
  <c r="T7" i="2"/>
  <c r="U7" i="2"/>
  <c r="V7" i="2"/>
  <c r="W7" i="2"/>
  <c r="X7" i="2"/>
  <c r="Y7" i="2"/>
  <c r="P8" i="2"/>
  <c r="Q8" i="2"/>
  <c r="R8" i="2"/>
  <c r="S8" i="2"/>
  <c r="T8" i="2"/>
  <c r="U8" i="2"/>
  <c r="V8" i="2"/>
  <c r="W8" i="2"/>
  <c r="X8" i="2"/>
  <c r="Y8" i="2"/>
  <c r="P9" i="2"/>
  <c r="Q9" i="2"/>
  <c r="R9" i="2"/>
  <c r="S9" i="2"/>
  <c r="T9" i="2"/>
  <c r="U9" i="2"/>
  <c r="V9" i="2"/>
  <c r="W9" i="2"/>
  <c r="X9" i="2"/>
  <c r="Y9" i="2"/>
  <c r="P10" i="2"/>
  <c r="Q10" i="2"/>
  <c r="R10" i="2"/>
  <c r="S10" i="2"/>
  <c r="T10" i="2"/>
  <c r="U10" i="2"/>
  <c r="V10" i="2"/>
  <c r="W10" i="2"/>
  <c r="X10" i="2"/>
  <c r="Y10" i="2"/>
  <c r="P11" i="2"/>
  <c r="Q11" i="2"/>
  <c r="R11" i="2"/>
  <c r="S11" i="2"/>
  <c r="T11" i="2"/>
  <c r="U11" i="2"/>
  <c r="V11" i="2"/>
  <c r="W11" i="2"/>
  <c r="X11" i="2"/>
  <c r="Y11" i="2"/>
  <c r="P12" i="2"/>
  <c r="Q12" i="2"/>
  <c r="R12" i="2"/>
  <c r="S12" i="2"/>
  <c r="T12" i="2"/>
  <c r="U12" i="2"/>
  <c r="V12" i="2"/>
  <c r="W12" i="2"/>
  <c r="X12" i="2"/>
  <c r="Y12" i="2"/>
  <c r="P13" i="2"/>
  <c r="Q13" i="2"/>
  <c r="R13" i="2"/>
  <c r="S13" i="2"/>
  <c r="T13" i="2"/>
  <c r="U13" i="2"/>
  <c r="V13" i="2"/>
  <c r="W13" i="2"/>
  <c r="X13" i="2"/>
  <c r="Y13" i="2"/>
  <c r="P14" i="2"/>
  <c r="Q14" i="2"/>
  <c r="R14" i="2"/>
  <c r="S14" i="2"/>
  <c r="T14" i="2"/>
  <c r="U14" i="2"/>
  <c r="V14" i="2"/>
  <c r="W14" i="2"/>
  <c r="X14" i="2"/>
  <c r="Y14" i="2"/>
  <c r="P15" i="2"/>
  <c r="Q15" i="2"/>
  <c r="R15" i="2"/>
  <c r="S15" i="2"/>
  <c r="T15" i="2"/>
  <c r="U15" i="2"/>
  <c r="V15" i="2"/>
  <c r="W15" i="2"/>
  <c r="X15" i="2"/>
  <c r="Y15" i="2"/>
  <c r="P16" i="2"/>
  <c r="Q16" i="2"/>
  <c r="R16" i="2"/>
  <c r="S16" i="2"/>
  <c r="T16" i="2"/>
  <c r="U16" i="2"/>
  <c r="V16" i="2"/>
  <c r="W16" i="2"/>
  <c r="X16" i="2"/>
  <c r="Y16" i="2"/>
  <c r="P17" i="2"/>
  <c r="Q17" i="2"/>
  <c r="R17" i="2"/>
  <c r="S17" i="2"/>
  <c r="T17" i="2"/>
  <c r="U17" i="2"/>
  <c r="V17" i="2"/>
  <c r="W17" i="2"/>
  <c r="X17" i="2"/>
  <c r="Y17" i="2"/>
  <c r="P18" i="2"/>
  <c r="Q18" i="2"/>
  <c r="R18" i="2"/>
  <c r="S18" i="2"/>
  <c r="T18" i="2"/>
  <c r="U18" i="2"/>
  <c r="V18" i="2"/>
  <c r="W18" i="2"/>
  <c r="X18" i="2"/>
  <c r="Y18" i="2"/>
  <c r="P19" i="2"/>
  <c r="Q19" i="2"/>
  <c r="R19" i="2"/>
  <c r="S19" i="2"/>
  <c r="T19" i="2"/>
  <c r="U19" i="2"/>
  <c r="V19" i="2"/>
  <c r="W19" i="2"/>
  <c r="X19" i="2"/>
  <c r="Y19" i="2"/>
  <c r="P20" i="2"/>
  <c r="Q20" i="2"/>
  <c r="R20" i="2"/>
  <c r="S20" i="2"/>
  <c r="T20" i="2"/>
  <c r="U20" i="2"/>
  <c r="V20" i="2"/>
  <c r="W20" i="2"/>
  <c r="X20" i="2"/>
  <c r="Y20" i="2"/>
  <c r="P21" i="2"/>
  <c r="Q21" i="2"/>
  <c r="R21" i="2"/>
  <c r="S21" i="2"/>
  <c r="T21" i="2"/>
  <c r="U21" i="2"/>
  <c r="V21" i="2"/>
  <c r="W21" i="2"/>
  <c r="X21" i="2"/>
  <c r="Y21" i="2"/>
  <c r="P22" i="2"/>
  <c r="Q22" i="2"/>
  <c r="R22" i="2"/>
  <c r="S22" i="2"/>
  <c r="T22" i="2"/>
  <c r="U22" i="2"/>
  <c r="V22" i="2"/>
  <c r="W22" i="2"/>
  <c r="X22" i="2"/>
  <c r="Y22" i="2"/>
  <c r="P23" i="2"/>
  <c r="Q23" i="2"/>
  <c r="R23" i="2"/>
  <c r="S23" i="2"/>
  <c r="T23" i="2"/>
  <c r="U23" i="2"/>
  <c r="V23" i="2"/>
  <c r="W23" i="2"/>
  <c r="X23" i="2"/>
  <c r="Y23" i="2"/>
  <c r="P24" i="2"/>
  <c r="Q24" i="2"/>
  <c r="R24" i="2"/>
  <c r="S24" i="2"/>
  <c r="T24" i="2"/>
  <c r="U24" i="2"/>
  <c r="V24" i="2"/>
  <c r="W24" i="2"/>
  <c r="X24" i="2"/>
  <c r="Y24" i="2"/>
  <c r="P25" i="2"/>
  <c r="Q25" i="2"/>
  <c r="R25" i="2"/>
  <c r="S25" i="2"/>
  <c r="T25" i="2"/>
  <c r="U25" i="2"/>
  <c r="V25" i="2"/>
  <c r="W25" i="2"/>
  <c r="X25" i="2"/>
  <c r="Y25" i="2"/>
  <c r="P26" i="2"/>
  <c r="Q26" i="2"/>
  <c r="R26" i="2"/>
  <c r="S26" i="2"/>
  <c r="T26" i="2"/>
  <c r="U26" i="2"/>
  <c r="V26" i="2"/>
  <c r="W26" i="2"/>
  <c r="X26" i="2"/>
  <c r="Y26" i="2"/>
  <c r="P27" i="2"/>
  <c r="Q27" i="2"/>
  <c r="R27" i="2"/>
  <c r="S27" i="2"/>
  <c r="T27" i="2"/>
  <c r="U27" i="2"/>
  <c r="V27" i="2"/>
  <c r="W27" i="2"/>
  <c r="X27" i="2"/>
  <c r="Y27" i="2"/>
  <c r="P28" i="2"/>
  <c r="Q28" i="2"/>
  <c r="R28" i="2"/>
  <c r="S28" i="2"/>
  <c r="T28" i="2"/>
  <c r="U28" i="2"/>
  <c r="V28" i="2"/>
  <c r="W28" i="2"/>
  <c r="X28" i="2"/>
  <c r="Y28" i="2"/>
  <c r="P29" i="2"/>
  <c r="Q29" i="2"/>
  <c r="R29" i="2"/>
  <c r="S29" i="2"/>
  <c r="T29" i="2"/>
  <c r="U29" i="2"/>
  <c r="V29" i="2"/>
  <c r="W29" i="2"/>
  <c r="X29" i="2"/>
  <c r="Y29" i="2"/>
  <c r="P30" i="2"/>
  <c r="Q30" i="2"/>
  <c r="R30" i="2"/>
  <c r="S30" i="2"/>
  <c r="T30" i="2"/>
  <c r="U30" i="2"/>
  <c r="V30" i="2"/>
  <c r="W30" i="2"/>
  <c r="X30" i="2"/>
  <c r="Y30" i="2"/>
  <c r="P31" i="2"/>
  <c r="Q31" i="2"/>
  <c r="R31" i="2"/>
  <c r="S31" i="2"/>
  <c r="T31" i="2"/>
  <c r="U31" i="2"/>
  <c r="V31" i="2"/>
  <c r="W31" i="2"/>
  <c r="X31" i="2"/>
  <c r="Y31" i="2"/>
  <c r="P32" i="2"/>
  <c r="Q32" i="2"/>
  <c r="R32" i="2"/>
  <c r="S32" i="2"/>
  <c r="T32" i="2"/>
  <c r="U32" i="2"/>
  <c r="V32" i="2"/>
  <c r="W32" i="2"/>
  <c r="X32" i="2"/>
  <c r="Y32" i="2"/>
  <c r="P33" i="2"/>
  <c r="Q33" i="2"/>
  <c r="R33" i="2"/>
  <c r="S33" i="2"/>
  <c r="T33" i="2"/>
  <c r="U33" i="2"/>
  <c r="V33" i="2"/>
  <c r="W33" i="2"/>
  <c r="X33" i="2"/>
  <c r="Y33" i="2"/>
  <c r="P34" i="2"/>
  <c r="Q34" i="2"/>
  <c r="R34" i="2"/>
  <c r="S34" i="2"/>
  <c r="T34" i="2"/>
  <c r="U34" i="2"/>
  <c r="V34" i="2"/>
  <c r="W34" i="2"/>
  <c r="X34" i="2"/>
  <c r="Y34" i="2"/>
  <c r="P35" i="2"/>
  <c r="Q35" i="2"/>
  <c r="R35" i="2"/>
  <c r="S35" i="2"/>
  <c r="T35" i="2"/>
  <c r="U35" i="2"/>
  <c r="V35" i="2"/>
  <c r="W35" i="2"/>
  <c r="X35" i="2"/>
  <c r="Y35" i="2"/>
  <c r="P36" i="2"/>
  <c r="Q36" i="2"/>
  <c r="R36" i="2"/>
  <c r="S36" i="2"/>
  <c r="T36" i="2"/>
  <c r="U36" i="2"/>
  <c r="V36" i="2"/>
  <c r="W36" i="2"/>
  <c r="X36" i="2"/>
  <c r="Y36" i="2"/>
  <c r="P37" i="2"/>
  <c r="Q37" i="2"/>
  <c r="R37" i="2"/>
  <c r="S37" i="2"/>
  <c r="T37" i="2"/>
  <c r="U37" i="2"/>
  <c r="V37" i="2"/>
  <c r="W37" i="2"/>
  <c r="X37" i="2"/>
  <c r="Y37" i="2"/>
  <c r="P38" i="2"/>
  <c r="Q38" i="2"/>
  <c r="R38" i="2"/>
  <c r="S38" i="2"/>
  <c r="T38" i="2"/>
  <c r="U38" i="2"/>
  <c r="V38" i="2"/>
  <c r="W38" i="2"/>
  <c r="X38" i="2"/>
  <c r="Y38" i="2"/>
  <c r="P39" i="2"/>
  <c r="Q39" i="2"/>
  <c r="R39" i="2"/>
  <c r="S39" i="2"/>
  <c r="T39" i="2"/>
  <c r="U39" i="2"/>
  <c r="V39" i="2"/>
  <c r="W39" i="2"/>
  <c r="X39" i="2"/>
  <c r="Y39" i="2"/>
  <c r="P40" i="2"/>
  <c r="Q40" i="2"/>
  <c r="R40" i="2"/>
  <c r="S40" i="2"/>
  <c r="T40" i="2"/>
  <c r="U40" i="2"/>
  <c r="V40" i="2"/>
  <c r="W40" i="2"/>
  <c r="X40" i="2"/>
  <c r="Y40" i="2"/>
  <c r="P41" i="2"/>
  <c r="Q41" i="2"/>
  <c r="R41" i="2"/>
  <c r="S41" i="2"/>
  <c r="T41" i="2"/>
  <c r="U41" i="2"/>
  <c r="V41" i="2"/>
  <c r="W41" i="2"/>
  <c r="X41" i="2"/>
  <c r="Y41" i="2"/>
  <c r="P42" i="2"/>
  <c r="Q42" i="2"/>
  <c r="R42" i="2"/>
  <c r="S42" i="2"/>
  <c r="T42" i="2"/>
  <c r="U42" i="2"/>
  <c r="V42" i="2"/>
  <c r="W42" i="2"/>
  <c r="X42" i="2"/>
  <c r="Y42" i="2"/>
  <c r="P43" i="2"/>
  <c r="Q43" i="2"/>
  <c r="R43" i="2"/>
  <c r="S43" i="2"/>
  <c r="T43" i="2"/>
  <c r="U43" i="2"/>
  <c r="V43" i="2"/>
  <c r="W43" i="2"/>
  <c r="X43" i="2"/>
  <c r="Y43" i="2"/>
  <c r="P44" i="2"/>
  <c r="Q44" i="2"/>
  <c r="R44" i="2"/>
  <c r="S44" i="2"/>
  <c r="T44" i="2"/>
  <c r="U44" i="2"/>
  <c r="V44" i="2"/>
  <c r="W44" i="2"/>
  <c r="X44" i="2"/>
  <c r="Y44" i="2"/>
  <c r="P45" i="2"/>
  <c r="Q45" i="2"/>
  <c r="R45" i="2"/>
  <c r="S45" i="2"/>
  <c r="T45" i="2"/>
  <c r="U45" i="2"/>
  <c r="V45" i="2"/>
  <c r="W45" i="2"/>
  <c r="X45" i="2"/>
  <c r="Y45" i="2"/>
  <c r="P46" i="2"/>
  <c r="Q46" i="2"/>
  <c r="R46" i="2"/>
  <c r="S46" i="2"/>
  <c r="T46" i="2"/>
  <c r="U46" i="2"/>
  <c r="V46" i="2"/>
  <c r="W46" i="2"/>
  <c r="X46" i="2"/>
  <c r="Y46" i="2"/>
  <c r="P47" i="2"/>
  <c r="Q47" i="2"/>
  <c r="R47" i="2"/>
  <c r="S47" i="2"/>
  <c r="T47" i="2"/>
  <c r="U47" i="2"/>
  <c r="V47" i="2"/>
  <c r="W47" i="2"/>
  <c r="X47" i="2"/>
  <c r="Y47" i="2"/>
  <c r="P48" i="2"/>
  <c r="Q48" i="2"/>
  <c r="R48" i="2"/>
  <c r="S48" i="2"/>
  <c r="T48" i="2"/>
  <c r="U48" i="2"/>
  <c r="V48" i="2"/>
  <c r="W48" i="2"/>
  <c r="X48" i="2"/>
  <c r="Y48" i="2"/>
  <c r="P49" i="2"/>
  <c r="Q49" i="2"/>
  <c r="R49" i="2"/>
  <c r="S49" i="2"/>
  <c r="T49" i="2"/>
  <c r="U49" i="2"/>
  <c r="V49" i="2"/>
  <c r="W49" i="2"/>
  <c r="X49" i="2"/>
  <c r="Y49" i="2"/>
  <c r="P50" i="2"/>
  <c r="Q50" i="2"/>
  <c r="R50" i="2"/>
  <c r="S50" i="2"/>
  <c r="T50" i="2"/>
  <c r="U50" i="2"/>
  <c r="V50" i="2"/>
  <c r="W50" i="2"/>
  <c r="X50" i="2"/>
  <c r="Y50" i="2"/>
  <c r="P51" i="2"/>
  <c r="Q51" i="2"/>
  <c r="R51" i="2"/>
  <c r="S51" i="2"/>
  <c r="T51" i="2"/>
  <c r="U51" i="2"/>
  <c r="V51" i="2"/>
  <c r="W51" i="2"/>
  <c r="X51" i="2"/>
  <c r="Y51" i="2"/>
  <c r="P52" i="2"/>
  <c r="Q52" i="2"/>
  <c r="R52" i="2"/>
  <c r="S52" i="2"/>
  <c r="T52" i="2"/>
  <c r="U52" i="2"/>
  <c r="V52" i="2"/>
  <c r="W52" i="2"/>
  <c r="X52" i="2"/>
  <c r="Y52" i="2"/>
  <c r="P53" i="2"/>
  <c r="Q53" i="2"/>
  <c r="R53" i="2"/>
  <c r="S53" i="2"/>
  <c r="T53" i="2"/>
  <c r="U53" i="2"/>
  <c r="V53" i="2"/>
  <c r="W53" i="2"/>
  <c r="X53" i="2"/>
  <c r="Y53" i="2"/>
  <c r="P54" i="2"/>
  <c r="Q54" i="2"/>
  <c r="R54" i="2"/>
  <c r="S54" i="2"/>
  <c r="T54" i="2"/>
  <c r="U54" i="2"/>
  <c r="V54" i="2"/>
  <c r="W54" i="2"/>
  <c r="X54" i="2"/>
  <c r="Y54" i="2"/>
  <c r="P55" i="2"/>
  <c r="Q55" i="2"/>
  <c r="R55" i="2"/>
  <c r="S55" i="2"/>
  <c r="T55" i="2"/>
  <c r="U55" i="2"/>
  <c r="V55" i="2"/>
  <c r="W55" i="2"/>
  <c r="X55" i="2"/>
  <c r="Y55" i="2"/>
  <c r="P56" i="2"/>
  <c r="Q56" i="2"/>
  <c r="R56" i="2"/>
  <c r="S56" i="2"/>
  <c r="T56" i="2"/>
  <c r="U56" i="2"/>
  <c r="V56" i="2"/>
  <c r="W56" i="2"/>
  <c r="X56" i="2"/>
  <c r="Y56" i="2"/>
  <c r="P57" i="2"/>
  <c r="Q57" i="2"/>
  <c r="R57" i="2"/>
  <c r="S57" i="2"/>
  <c r="T57" i="2"/>
  <c r="U57" i="2"/>
  <c r="V57" i="2"/>
  <c r="W57" i="2"/>
  <c r="X57" i="2"/>
  <c r="Y57" i="2"/>
  <c r="P58" i="2"/>
  <c r="Q58" i="2"/>
  <c r="R58" i="2"/>
  <c r="S58" i="2"/>
  <c r="T58" i="2"/>
  <c r="U58" i="2"/>
  <c r="V58" i="2"/>
  <c r="W58" i="2"/>
  <c r="X58" i="2"/>
  <c r="Y58" i="2"/>
  <c r="P59" i="2"/>
  <c r="Q59" i="2"/>
  <c r="R59" i="2"/>
  <c r="S59" i="2"/>
  <c r="T59" i="2"/>
  <c r="U59" i="2"/>
  <c r="V59" i="2"/>
  <c r="W59" i="2"/>
  <c r="X59" i="2"/>
  <c r="Y59" i="2"/>
  <c r="P60" i="2"/>
  <c r="Q60" i="2"/>
  <c r="R60" i="2"/>
  <c r="S60" i="2"/>
  <c r="T60" i="2"/>
  <c r="U60" i="2"/>
  <c r="V60" i="2"/>
  <c r="W60" i="2"/>
  <c r="X60" i="2"/>
  <c r="Y60" i="2"/>
  <c r="P61" i="2"/>
  <c r="Q61" i="2"/>
  <c r="R61" i="2"/>
  <c r="S61" i="2"/>
  <c r="T61" i="2"/>
  <c r="U61" i="2"/>
  <c r="V61" i="2"/>
  <c r="W61" i="2"/>
  <c r="X61" i="2"/>
  <c r="Y61" i="2"/>
  <c r="P62" i="2"/>
  <c r="Q62" i="2"/>
  <c r="R62" i="2"/>
  <c r="S62" i="2"/>
  <c r="T62" i="2"/>
  <c r="U62" i="2"/>
  <c r="V62" i="2"/>
  <c r="W62" i="2"/>
  <c r="X62" i="2"/>
  <c r="Y62" i="2"/>
  <c r="P63" i="2"/>
  <c r="Q63" i="2"/>
  <c r="R63" i="2"/>
  <c r="S63" i="2"/>
  <c r="T63" i="2"/>
  <c r="U63" i="2"/>
  <c r="V63" i="2"/>
  <c r="W63" i="2"/>
  <c r="X63" i="2"/>
  <c r="Y63" i="2"/>
  <c r="P64" i="2"/>
  <c r="Q64" i="2"/>
  <c r="R64" i="2"/>
  <c r="S64" i="2"/>
  <c r="T64" i="2"/>
  <c r="U64" i="2"/>
  <c r="V64" i="2"/>
  <c r="W64" i="2"/>
  <c r="X64" i="2"/>
  <c r="Y64" i="2"/>
  <c r="P65" i="2"/>
  <c r="Q65" i="2"/>
  <c r="R65" i="2"/>
  <c r="S65" i="2"/>
  <c r="T65" i="2"/>
  <c r="U65" i="2"/>
  <c r="V65" i="2"/>
  <c r="W65" i="2"/>
  <c r="X65" i="2"/>
  <c r="Y65" i="2"/>
  <c r="P66" i="2"/>
  <c r="Q66" i="2"/>
  <c r="R66" i="2"/>
  <c r="S66" i="2"/>
  <c r="T66" i="2"/>
  <c r="U66" i="2"/>
  <c r="V66" i="2"/>
  <c r="W66" i="2"/>
  <c r="X66" i="2"/>
  <c r="Y66" i="2"/>
  <c r="P67" i="2"/>
  <c r="Q67" i="2"/>
  <c r="R67" i="2"/>
  <c r="S67" i="2"/>
  <c r="T67" i="2"/>
  <c r="U67" i="2"/>
  <c r="V67" i="2"/>
  <c r="W67" i="2"/>
  <c r="X67" i="2"/>
  <c r="Y67" i="2"/>
  <c r="P68" i="2"/>
  <c r="Q68" i="2"/>
  <c r="R68" i="2"/>
  <c r="S68" i="2"/>
  <c r="T68" i="2"/>
  <c r="U68" i="2"/>
  <c r="V68" i="2"/>
  <c r="W68" i="2"/>
  <c r="X68" i="2"/>
  <c r="Y68" i="2"/>
  <c r="P69" i="2"/>
  <c r="Q69" i="2"/>
  <c r="R69" i="2"/>
  <c r="S69" i="2"/>
  <c r="T69" i="2"/>
  <c r="U69" i="2"/>
  <c r="V69" i="2"/>
  <c r="W69" i="2"/>
  <c r="X69" i="2"/>
  <c r="Y69" i="2"/>
  <c r="P70" i="2"/>
  <c r="Q70" i="2"/>
  <c r="R70" i="2"/>
  <c r="S70" i="2"/>
  <c r="T70" i="2"/>
  <c r="U70" i="2"/>
  <c r="V70" i="2"/>
  <c r="W70" i="2"/>
  <c r="X70" i="2"/>
  <c r="Y70" i="2"/>
  <c r="P71" i="2"/>
  <c r="Q71" i="2"/>
  <c r="R71" i="2"/>
  <c r="S71" i="2"/>
  <c r="T71" i="2"/>
  <c r="U71" i="2"/>
  <c r="V71" i="2"/>
  <c r="W71" i="2"/>
  <c r="X71" i="2"/>
  <c r="Y71" i="2"/>
  <c r="P72" i="2"/>
  <c r="Q72" i="2"/>
  <c r="R72" i="2"/>
  <c r="S72" i="2"/>
  <c r="T72" i="2"/>
  <c r="U72" i="2"/>
  <c r="V72" i="2"/>
  <c r="W72" i="2"/>
  <c r="X72" i="2"/>
  <c r="Y72" i="2"/>
  <c r="P73" i="2"/>
  <c r="Q73" i="2"/>
  <c r="R73" i="2"/>
  <c r="S73" i="2"/>
  <c r="T73" i="2"/>
  <c r="U73" i="2"/>
  <c r="V73" i="2"/>
  <c r="W73" i="2"/>
  <c r="X73" i="2"/>
  <c r="Y73" i="2"/>
  <c r="P74" i="2"/>
  <c r="Q74" i="2"/>
  <c r="R74" i="2"/>
  <c r="S74" i="2"/>
  <c r="T74" i="2"/>
  <c r="U74" i="2"/>
  <c r="V74" i="2"/>
  <c r="W74" i="2"/>
  <c r="X74" i="2"/>
  <c r="Y74" i="2"/>
  <c r="P75" i="2"/>
  <c r="Q75" i="2"/>
  <c r="R75" i="2"/>
  <c r="S75" i="2"/>
  <c r="T75" i="2"/>
  <c r="U75" i="2"/>
  <c r="V75" i="2"/>
  <c r="W75" i="2"/>
  <c r="X75" i="2"/>
  <c r="Y75" i="2"/>
  <c r="P76" i="2"/>
  <c r="Q76" i="2"/>
  <c r="R76" i="2"/>
  <c r="S76" i="2"/>
  <c r="T76" i="2"/>
  <c r="U76" i="2"/>
  <c r="V76" i="2"/>
  <c r="W76" i="2"/>
  <c r="X76" i="2"/>
  <c r="Y76" i="2"/>
  <c r="P77" i="2"/>
  <c r="Q77" i="2"/>
  <c r="R77" i="2"/>
  <c r="S77" i="2"/>
  <c r="T77" i="2"/>
  <c r="U77" i="2"/>
  <c r="V77" i="2"/>
  <c r="W77" i="2"/>
  <c r="X77" i="2"/>
  <c r="Y77" i="2"/>
  <c r="P78" i="2"/>
  <c r="Q78" i="2"/>
  <c r="R78" i="2"/>
  <c r="S78" i="2"/>
  <c r="T78" i="2"/>
  <c r="U78" i="2"/>
  <c r="V78" i="2"/>
  <c r="W78" i="2"/>
  <c r="X78" i="2"/>
  <c r="Y78" i="2"/>
  <c r="P79" i="2"/>
  <c r="Q79" i="2"/>
  <c r="R79" i="2"/>
  <c r="S79" i="2"/>
  <c r="T79" i="2"/>
  <c r="U79" i="2"/>
  <c r="V79" i="2"/>
  <c r="W79" i="2"/>
  <c r="X79" i="2"/>
  <c r="Y79" i="2"/>
  <c r="P80" i="2"/>
  <c r="Q80" i="2"/>
  <c r="R80" i="2"/>
  <c r="S80" i="2"/>
  <c r="T80" i="2"/>
  <c r="U80" i="2"/>
  <c r="V80" i="2"/>
  <c r="W80" i="2"/>
  <c r="X80" i="2"/>
  <c r="Y80" i="2"/>
  <c r="P81" i="2"/>
  <c r="Q81" i="2"/>
  <c r="R81" i="2"/>
  <c r="S81" i="2"/>
  <c r="T81" i="2"/>
  <c r="U81" i="2"/>
  <c r="V81" i="2"/>
  <c r="W81" i="2"/>
  <c r="X81" i="2"/>
  <c r="Y81" i="2"/>
  <c r="P82" i="2"/>
  <c r="Q82" i="2"/>
  <c r="R82" i="2"/>
  <c r="S82" i="2"/>
  <c r="T82" i="2"/>
  <c r="U82" i="2"/>
  <c r="V82" i="2"/>
  <c r="W82" i="2"/>
  <c r="X82" i="2"/>
  <c r="Y82" i="2"/>
  <c r="P83" i="2"/>
  <c r="Q83" i="2"/>
  <c r="R83" i="2"/>
  <c r="S83" i="2"/>
  <c r="T83" i="2"/>
  <c r="U83" i="2"/>
  <c r="V83" i="2"/>
  <c r="W83" i="2"/>
  <c r="X83" i="2"/>
  <c r="Y83" i="2"/>
  <c r="P84" i="2"/>
  <c r="Q84" i="2"/>
  <c r="R84" i="2"/>
  <c r="S84" i="2"/>
  <c r="T84" i="2"/>
  <c r="U84" i="2"/>
  <c r="V84" i="2"/>
  <c r="W84" i="2"/>
  <c r="X84" i="2"/>
  <c r="Y84" i="2"/>
  <c r="P85" i="2"/>
  <c r="Q85" i="2"/>
  <c r="R85" i="2"/>
  <c r="S85" i="2"/>
  <c r="T85" i="2"/>
  <c r="U85" i="2"/>
  <c r="V85" i="2"/>
  <c r="W85" i="2"/>
  <c r="X85" i="2"/>
  <c r="Y85" i="2"/>
  <c r="P86" i="2"/>
  <c r="Q86" i="2"/>
  <c r="R86" i="2"/>
  <c r="S86" i="2"/>
  <c r="T86" i="2"/>
  <c r="U86" i="2"/>
  <c r="V86" i="2"/>
  <c r="W86" i="2"/>
  <c r="X86" i="2"/>
  <c r="Y86" i="2"/>
  <c r="P87" i="2"/>
  <c r="Q87" i="2"/>
  <c r="R87" i="2"/>
  <c r="S87" i="2"/>
  <c r="T87" i="2"/>
  <c r="U87" i="2"/>
  <c r="V87" i="2"/>
  <c r="W87" i="2"/>
  <c r="X87" i="2"/>
  <c r="Y87" i="2"/>
  <c r="P88" i="2"/>
  <c r="Q88" i="2"/>
  <c r="R88" i="2"/>
  <c r="S88" i="2"/>
  <c r="T88" i="2"/>
  <c r="U88" i="2"/>
  <c r="V88" i="2"/>
  <c r="W88" i="2"/>
  <c r="X88" i="2"/>
  <c r="Y88" i="2"/>
  <c r="P89" i="2"/>
  <c r="Q89" i="2"/>
  <c r="R89" i="2"/>
  <c r="S89" i="2"/>
  <c r="T89" i="2"/>
  <c r="U89" i="2"/>
  <c r="V89" i="2"/>
  <c r="W89" i="2"/>
  <c r="X89" i="2"/>
  <c r="Y89" i="2"/>
  <c r="P90" i="2"/>
  <c r="Q90" i="2"/>
  <c r="R90" i="2"/>
  <c r="S90" i="2"/>
  <c r="T90" i="2"/>
  <c r="U90" i="2"/>
  <c r="V90" i="2"/>
  <c r="W90" i="2"/>
  <c r="X90" i="2"/>
  <c r="Y90" i="2"/>
  <c r="P91" i="2"/>
  <c r="Q91" i="2"/>
  <c r="R91" i="2"/>
  <c r="S91" i="2"/>
  <c r="T91" i="2"/>
  <c r="U91" i="2"/>
  <c r="V91" i="2"/>
  <c r="W91" i="2"/>
  <c r="X91" i="2"/>
  <c r="Y91" i="2"/>
  <c r="P92" i="2"/>
  <c r="Q92" i="2"/>
  <c r="R92" i="2"/>
  <c r="S92" i="2"/>
  <c r="T92" i="2"/>
  <c r="U92" i="2"/>
  <c r="V92" i="2"/>
  <c r="W92" i="2"/>
  <c r="X92" i="2"/>
  <c r="Y92" i="2"/>
  <c r="P93" i="2"/>
  <c r="Q93" i="2"/>
  <c r="R93" i="2"/>
  <c r="S93" i="2"/>
  <c r="T93" i="2"/>
  <c r="U93" i="2"/>
  <c r="V93" i="2"/>
  <c r="W93" i="2"/>
  <c r="X93" i="2"/>
  <c r="Y93" i="2"/>
  <c r="P94" i="2"/>
  <c r="Q94" i="2"/>
  <c r="R94" i="2"/>
  <c r="S94" i="2"/>
  <c r="T94" i="2"/>
  <c r="U94" i="2"/>
  <c r="V94" i="2"/>
  <c r="W94" i="2"/>
  <c r="X94" i="2"/>
  <c r="Y94" i="2"/>
  <c r="P95" i="2"/>
  <c r="Q95" i="2"/>
  <c r="R95" i="2"/>
  <c r="S95" i="2"/>
  <c r="T95" i="2"/>
  <c r="U95" i="2"/>
  <c r="V95" i="2"/>
  <c r="W95" i="2"/>
  <c r="X95" i="2"/>
  <c r="Y95" i="2"/>
  <c r="P96" i="2"/>
  <c r="Q96" i="2"/>
  <c r="R96" i="2"/>
  <c r="S96" i="2"/>
  <c r="T96" i="2"/>
  <c r="U96" i="2"/>
  <c r="V96" i="2"/>
  <c r="W96" i="2"/>
  <c r="X96" i="2"/>
  <c r="Y96" i="2"/>
  <c r="P97" i="2"/>
  <c r="Q97" i="2"/>
  <c r="R97" i="2"/>
  <c r="S97" i="2"/>
  <c r="T97" i="2"/>
  <c r="U97" i="2"/>
  <c r="V97" i="2"/>
  <c r="W97" i="2"/>
  <c r="X97" i="2"/>
  <c r="Y97" i="2"/>
  <c r="P98" i="2"/>
  <c r="Q98" i="2"/>
  <c r="R98" i="2"/>
  <c r="S98" i="2"/>
  <c r="T98" i="2"/>
  <c r="U98" i="2"/>
  <c r="V98" i="2"/>
  <c r="W98" i="2"/>
  <c r="X98" i="2"/>
  <c r="Y98" i="2"/>
  <c r="P99" i="2"/>
  <c r="Q99" i="2"/>
  <c r="R99" i="2"/>
  <c r="S99" i="2"/>
  <c r="T99" i="2"/>
  <c r="U99" i="2"/>
  <c r="V99" i="2"/>
  <c r="W99" i="2"/>
  <c r="X99" i="2"/>
  <c r="Y99" i="2"/>
  <c r="P100" i="2"/>
  <c r="Q100" i="2"/>
  <c r="R100" i="2"/>
  <c r="S100" i="2"/>
  <c r="T100" i="2"/>
  <c r="U100" i="2"/>
  <c r="V100" i="2"/>
  <c r="W100" i="2"/>
  <c r="X100" i="2"/>
  <c r="Y100" i="2"/>
  <c r="P101" i="2"/>
  <c r="Q101" i="2"/>
  <c r="R101" i="2"/>
  <c r="S101" i="2"/>
  <c r="T101" i="2"/>
  <c r="U101" i="2"/>
  <c r="V101" i="2"/>
  <c r="W101" i="2"/>
  <c r="X101" i="2"/>
  <c r="Y101" i="2"/>
  <c r="P102" i="2"/>
  <c r="Q102" i="2"/>
  <c r="R102" i="2"/>
  <c r="S102" i="2"/>
  <c r="T102" i="2"/>
  <c r="U102" i="2"/>
  <c r="V102" i="2"/>
  <c r="W102" i="2"/>
  <c r="X102" i="2"/>
  <c r="Y102" i="2"/>
  <c r="P103" i="2"/>
  <c r="Q103" i="2"/>
  <c r="R103" i="2"/>
  <c r="S103" i="2"/>
  <c r="T103" i="2"/>
  <c r="U103" i="2"/>
  <c r="V103" i="2"/>
  <c r="W103" i="2"/>
  <c r="X103" i="2"/>
  <c r="Y103" i="2"/>
  <c r="P104" i="2"/>
  <c r="Q104" i="2"/>
  <c r="R104" i="2"/>
  <c r="S104" i="2"/>
  <c r="T104" i="2"/>
  <c r="U104" i="2"/>
  <c r="V104" i="2"/>
  <c r="W104" i="2"/>
  <c r="X104" i="2"/>
  <c r="Y104" i="2"/>
  <c r="P105" i="2"/>
  <c r="Q105" i="2"/>
  <c r="R105" i="2"/>
  <c r="S105" i="2"/>
  <c r="T105" i="2"/>
  <c r="U105" i="2"/>
  <c r="V105" i="2"/>
  <c r="W105" i="2"/>
  <c r="X105" i="2"/>
  <c r="Y105" i="2"/>
  <c r="P106" i="2"/>
  <c r="Q106" i="2"/>
  <c r="R106" i="2"/>
  <c r="S106" i="2"/>
  <c r="T106" i="2"/>
  <c r="U106" i="2"/>
  <c r="V106" i="2"/>
  <c r="W106" i="2"/>
  <c r="X106" i="2"/>
  <c r="Y106" i="2"/>
  <c r="P107" i="2"/>
  <c r="Q107" i="2"/>
  <c r="R107" i="2"/>
  <c r="S107" i="2"/>
  <c r="T107" i="2"/>
  <c r="U107" i="2"/>
  <c r="V107" i="2"/>
  <c r="W107" i="2"/>
  <c r="X107" i="2"/>
  <c r="Y107" i="2"/>
  <c r="P108" i="2"/>
  <c r="Q108" i="2"/>
  <c r="R108" i="2"/>
  <c r="S108" i="2"/>
  <c r="T108" i="2"/>
  <c r="U108" i="2"/>
  <c r="V108" i="2"/>
  <c r="W108" i="2"/>
  <c r="X108" i="2"/>
  <c r="Y108" i="2"/>
  <c r="P109" i="2"/>
  <c r="Q109" i="2"/>
  <c r="R109" i="2"/>
  <c r="S109" i="2"/>
  <c r="T109" i="2"/>
  <c r="U109" i="2"/>
  <c r="V109" i="2"/>
  <c r="W109" i="2"/>
  <c r="X109" i="2"/>
  <c r="Y109" i="2"/>
  <c r="P110" i="2"/>
  <c r="Q110" i="2"/>
  <c r="R110" i="2"/>
  <c r="S110" i="2"/>
  <c r="T110" i="2"/>
  <c r="U110" i="2"/>
  <c r="V110" i="2"/>
  <c r="W110" i="2"/>
  <c r="X110" i="2"/>
  <c r="Y110" i="2"/>
  <c r="P111" i="2"/>
  <c r="Q111" i="2"/>
  <c r="R111" i="2"/>
  <c r="S111" i="2"/>
  <c r="T111" i="2"/>
  <c r="U111" i="2"/>
  <c r="V111" i="2"/>
  <c r="W111" i="2"/>
  <c r="X111" i="2"/>
  <c r="Y111" i="2"/>
  <c r="P112" i="2"/>
  <c r="Q112" i="2"/>
  <c r="R112" i="2"/>
  <c r="S112" i="2"/>
  <c r="T112" i="2"/>
  <c r="U112" i="2"/>
  <c r="V112" i="2"/>
  <c r="W112" i="2"/>
  <c r="X112" i="2"/>
  <c r="Y112" i="2"/>
  <c r="P113" i="2"/>
  <c r="Q113" i="2"/>
  <c r="R113" i="2"/>
  <c r="S113" i="2"/>
  <c r="T113" i="2"/>
  <c r="U113" i="2"/>
  <c r="V113" i="2"/>
  <c r="W113" i="2"/>
  <c r="X113" i="2"/>
  <c r="Y113" i="2"/>
  <c r="P114" i="2"/>
  <c r="Q114" i="2"/>
  <c r="R114" i="2"/>
  <c r="S114" i="2"/>
  <c r="T114" i="2"/>
  <c r="U114" i="2"/>
  <c r="V114" i="2"/>
  <c r="W114" i="2"/>
  <c r="X114" i="2"/>
  <c r="Y114" i="2"/>
  <c r="P115" i="2"/>
  <c r="Q115" i="2"/>
  <c r="R115" i="2"/>
  <c r="S115" i="2"/>
  <c r="T115" i="2"/>
  <c r="U115" i="2"/>
  <c r="V115" i="2"/>
  <c r="W115" i="2"/>
  <c r="X115" i="2"/>
  <c r="Y115" i="2"/>
  <c r="P116" i="2"/>
  <c r="Q116" i="2"/>
  <c r="R116" i="2"/>
  <c r="S116" i="2"/>
  <c r="T116" i="2"/>
  <c r="U116" i="2"/>
  <c r="V116" i="2"/>
  <c r="W116" i="2"/>
  <c r="X116" i="2"/>
  <c r="Y116" i="2"/>
  <c r="P117" i="2"/>
  <c r="Q117" i="2"/>
  <c r="R117" i="2"/>
  <c r="S117" i="2"/>
  <c r="T117" i="2"/>
  <c r="U117" i="2"/>
  <c r="V117" i="2"/>
  <c r="W117" i="2"/>
  <c r="X117" i="2"/>
  <c r="Y117" i="2"/>
  <c r="P118" i="2"/>
  <c r="Q118" i="2"/>
  <c r="R118" i="2"/>
  <c r="S118" i="2"/>
  <c r="T118" i="2"/>
  <c r="U118" i="2"/>
  <c r="V118" i="2"/>
  <c r="W118" i="2"/>
  <c r="X118" i="2"/>
  <c r="Y118" i="2"/>
  <c r="P119" i="2"/>
  <c r="Q119" i="2"/>
  <c r="R119" i="2"/>
  <c r="S119" i="2"/>
  <c r="T119" i="2"/>
  <c r="U119" i="2"/>
  <c r="V119" i="2"/>
  <c r="W119" i="2"/>
  <c r="X119" i="2"/>
  <c r="Y119" i="2"/>
  <c r="P120" i="2"/>
  <c r="Q120" i="2"/>
  <c r="R120" i="2"/>
  <c r="S120" i="2"/>
  <c r="T120" i="2"/>
  <c r="U120" i="2"/>
  <c r="V120" i="2"/>
  <c r="W120" i="2"/>
  <c r="X120" i="2"/>
  <c r="Y120" i="2"/>
  <c r="P121" i="2"/>
  <c r="Q121" i="2"/>
  <c r="R121" i="2"/>
  <c r="S121" i="2"/>
  <c r="T121" i="2"/>
  <c r="U121" i="2"/>
  <c r="V121" i="2"/>
  <c r="W121" i="2"/>
  <c r="X121" i="2"/>
  <c r="Y121" i="2"/>
  <c r="P122" i="2"/>
  <c r="Q122" i="2"/>
  <c r="R122" i="2"/>
  <c r="S122" i="2"/>
  <c r="T122" i="2"/>
  <c r="U122" i="2"/>
  <c r="V122" i="2"/>
  <c r="W122" i="2"/>
  <c r="X122" i="2"/>
  <c r="Y122" i="2"/>
  <c r="P123" i="2"/>
  <c r="Q123" i="2"/>
  <c r="R123" i="2"/>
  <c r="S123" i="2"/>
  <c r="T123" i="2"/>
  <c r="U123" i="2"/>
  <c r="V123" i="2"/>
  <c r="W123" i="2"/>
  <c r="X123" i="2"/>
  <c r="Y123" i="2"/>
  <c r="P124" i="2"/>
  <c r="Q124" i="2"/>
  <c r="R124" i="2"/>
  <c r="S124" i="2"/>
  <c r="T124" i="2"/>
  <c r="U124" i="2"/>
  <c r="V124" i="2"/>
  <c r="W124" i="2"/>
  <c r="X124" i="2"/>
  <c r="Y124" i="2"/>
  <c r="P125" i="2"/>
  <c r="Q125" i="2"/>
  <c r="R125" i="2"/>
  <c r="S125" i="2"/>
  <c r="T125" i="2"/>
  <c r="U125" i="2"/>
  <c r="V125" i="2"/>
  <c r="W125" i="2"/>
  <c r="X125" i="2"/>
  <c r="Y125" i="2"/>
  <c r="P126" i="2"/>
  <c r="Q126" i="2"/>
  <c r="R126" i="2"/>
  <c r="S126" i="2"/>
  <c r="T126" i="2"/>
  <c r="U126" i="2"/>
  <c r="V126" i="2"/>
  <c r="W126" i="2"/>
  <c r="X126" i="2"/>
  <c r="Y126" i="2"/>
  <c r="P127" i="2"/>
  <c r="Q127" i="2"/>
  <c r="R127" i="2"/>
  <c r="S127" i="2"/>
  <c r="T127" i="2"/>
  <c r="U127" i="2"/>
  <c r="V127" i="2"/>
  <c r="W127" i="2"/>
  <c r="X127" i="2"/>
  <c r="Y127" i="2"/>
  <c r="P128" i="2"/>
  <c r="Q128" i="2"/>
  <c r="R128" i="2"/>
  <c r="S128" i="2"/>
  <c r="T128" i="2"/>
  <c r="U128" i="2"/>
  <c r="V128" i="2"/>
  <c r="W128" i="2"/>
  <c r="X128" i="2"/>
  <c r="Y128" i="2"/>
  <c r="P129" i="2"/>
  <c r="Q129" i="2"/>
  <c r="R129" i="2"/>
  <c r="S129" i="2"/>
  <c r="T129" i="2"/>
  <c r="U129" i="2"/>
  <c r="V129" i="2"/>
  <c r="W129" i="2"/>
  <c r="X129" i="2"/>
  <c r="Y129" i="2"/>
  <c r="P130" i="2"/>
  <c r="Q130" i="2"/>
  <c r="R130" i="2"/>
  <c r="S130" i="2"/>
  <c r="T130" i="2"/>
  <c r="U130" i="2"/>
  <c r="V130" i="2"/>
  <c r="W130" i="2"/>
  <c r="X130" i="2"/>
  <c r="Y130" i="2"/>
  <c r="P131" i="2"/>
  <c r="Q131" i="2"/>
  <c r="R131" i="2"/>
  <c r="S131" i="2"/>
  <c r="T131" i="2"/>
  <c r="U131" i="2"/>
  <c r="V131" i="2"/>
  <c r="W131" i="2"/>
  <c r="X131" i="2"/>
  <c r="Y131" i="2"/>
  <c r="P132" i="2"/>
  <c r="Q132" i="2"/>
  <c r="R132" i="2"/>
  <c r="S132" i="2"/>
  <c r="T132" i="2"/>
  <c r="U132" i="2"/>
  <c r="V132" i="2"/>
  <c r="W132" i="2"/>
  <c r="X132" i="2"/>
  <c r="Y132" i="2"/>
  <c r="P133" i="2"/>
  <c r="Q133" i="2"/>
  <c r="R133" i="2"/>
  <c r="S133" i="2"/>
  <c r="T133" i="2"/>
  <c r="U133" i="2"/>
  <c r="V133" i="2"/>
  <c r="W133" i="2"/>
  <c r="X133" i="2"/>
  <c r="Y133" i="2"/>
  <c r="P134" i="2"/>
  <c r="Q134" i="2"/>
  <c r="R134" i="2"/>
  <c r="S134" i="2"/>
  <c r="T134" i="2"/>
  <c r="U134" i="2"/>
  <c r="V134" i="2"/>
  <c r="W134" i="2"/>
  <c r="X134" i="2"/>
  <c r="Y134" i="2"/>
  <c r="P135" i="2"/>
  <c r="Q135" i="2"/>
  <c r="R135" i="2"/>
  <c r="S135" i="2"/>
  <c r="T135" i="2"/>
  <c r="U135" i="2"/>
  <c r="V135" i="2"/>
  <c r="W135" i="2"/>
  <c r="X135" i="2"/>
  <c r="Y135" i="2"/>
  <c r="P136" i="2"/>
  <c r="Q136" i="2"/>
  <c r="R136" i="2"/>
  <c r="S136" i="2"/>
  <c r="T136" i="2"/>
  <c r="U136" i="2"/>
  <c r="V136" i="2"/>
  <c r="W136" i="2"/>
  <c r="X136" i="2"/>
  <c r="Y136" i="2"/>
  <c r="P137" i="2"/>
  <c r="Q137" i="2"/>
  <c r="R137" i="2"/>
  <c r="S137" i="2"/>
  <c r="T137" i="2"/>
  <c r="U137" i="2"/>
  <c r="V137" i="2"/>
  <c r="W137" i="2"/>
  <c r="X137" i="2"/>
  <c r="Y137" i="2"/>
  <c r="P138" i="2"/>
  <c r="Q138" i="2"/>
  <c r="R138" i="2"/>
  <c r="S138" i="2"/>
  <c r="T138" i="2"/>
  <c r="U138" i="2"/>
  <c r="V138" i="2"/>
  <c r="W138" i="2"/>
  <c r="X138" i="2"/>
  <c r="Y138" i="2"/>
  <c r="P139" i="2"/>
  <c r="Q139" i="2"/>
  <c r="R139" i="2"/>
  <c r="S139" i="2"/>
  <c r="T139" i="2"/>
  <c r="U139" i="2"/>
  <c r="V139" i="2"/>
  <c r="W139" i="2"/>
  <c r="X139" i="2"/>
  <c r="Y139" i="2"/>
  <c r="P140" i="2"/>
  <c r="Q140" i="2"/>
  <c r="R140" i="2"/>
  <c r="S140" i="2"/>
  <c r="T140" i="2"/>
  <c r="U140" i="2"/>
  <c r="V140" i="2"/>
  <c r="W140" i="2"/>
  <c r="X140" i="2"/>
  <c r="Y140" i="2"/>
  <c r="P141" i="2"/>
  <c r="Q141" i="2"/>
  <c r="R141" i="2"/>
  <c r="S141" i="2"/>
  <c r="T141" i="2"/>
  <c r="U141" i="2"/>
  <c r="V141" i="2"/>
  <c r="W141" i="2"/>
  <c r="X141" i="2"/>
  <c r="Y141" i="2"/>
  <c r="P142" i="2"/>
  <c r="Q142" i="2"/>
  <c r="R142" i="2"/>
  <c r="S142" i="2"/>
  <c r="T142" i="2"/>
  <c r="U142" i="2"/>
  <c r="V142" i="2"/>
  <c r="W142" i="2"/>
  <c r="X142" i="2"/>
  <c r="Y142" i="2"/>
  <c r="P143" i="2"/>
  <c r="Q143" i="2"/>
  <c r="R143" i="2"/>
  <c r="S143" i="2"/>
  <c r="T143" i="2"/>
  <c r="U143" i="2"/>
  <c r="V143" i="2"/>
  <c r="W143" i="2"/>
  <c r="X143" i="2"/>
  <c r="Y143" i="2"/>
  <c r="P144" i="2"/>
  <c r="Q144" i="2"/>
  <c r="R144" i="2"/>
  <c r="S144" i="2"/>
  <c r="T144" i="2"/>
  <c r="U144" i="2"/>
  <c r="V144" i="2"/>
  <c r="W144" i="2"/>
  <c r="X144" i="2"/>
  <c r="Y144" i="2"/>
  <c r="P145" i="2"/>
  <c r="Q145" i="2"/>
  <c r="R145" i="2"/>
  <c r="S145" i="2"/>
  <c r="T145" i="2"/>
  <c r="U145" i="2"/>
  <c r="V145" i="2"/>
  <c r="W145" i="2"/>
  <c r="X145" i="2"/>
  <c r="Y145" i="2"/>
  <c r="P146" i="2"/>
  <c r="Q146" i="2"/>
  <c r="R146" i="2"/>
  <c r="S146" i="2"/>
  <c r="T146" i="2"/>
  <c r="U146" i="2"/>
  <c r="V146" i="2"/>
  <c r="W146" i="2"/>
  <c r="X146" i="2"/>
  <c r="Y146" i="2"/>
  <c r="P147" i="2"/>
  <c r="Q147" i="2"/>
  <c r="R147" i="2"/>
  <c r="S147" i="2"/>
  <c r="T147" i="2"/>
  <c r="U147" i="2"/>
  <c r="V147" i="2"/>
  <c r="W147" i="2"/>
  <c r="X147" i="2"/>
  <c r="Y147" i="2"/>
  <c r="P148" i="2"/>
  <c r="Q148" i="2"/>
  <c r="R148" i="2"/>
  <c r="S148" i="2"/>
  <c r="T148" i="2"/>
  <c r="U148" i="2"/>
  <c r="V148" i="2"/>
  <c r="W148" i="2"/>
  <c r="X148" i="2"/>
  <c r="Y148" i="2"/>
  <c r="P149" i="2"/>
  <c r="Q149" i="2"/>
  <c r="R149" i="2"/>
  <c r="S149" i="2"/>
  <c r="T149" i="2"/>
  <c r="U149" i="2"/>
  <c r="V149" i="2"/>
  <c r="W149" i="2"/>
  <c r="X149" i="2"/>
  <c r="Y149" i="2"/>
  <c r="P150" i="2"/>
  <c r="Q150" i="2"/>
  <c r="R150" i="2"/>
  <c r="S150" i="2"/>
  <c r="T150" i="2"/>
  <c r="U150" i="2"/>
  <c r="V150" i="2"/>
  <c r="W150" i="2"/>
  <c r="X150" i="2"/>
  <c r="Y150" i="2"/>
  <c r="P151" i="2"/>
  <c r="Q151" i="2"/>
  <c r="R151" i="2"/>
  <c r="S151" i="2"/>
  <c r="T151" i="2"/>
  <c r="U151" i="2"/>
  <c r="V151" i="2"/>
  <c r="W151" i="2"/>
  <c r="X151" i="2"/>
  <c r="Y151" i="2"/>
  <c r="P152" i="2"/>
  <c r="Q152" i="2"/>
  <c r="R152" i="2"/>
  <c r="S152" i="2"/>
  <c r="T152" i="2"/>
  <c r="U152" i="2"/>
  <c r="V152" i="2"/>
  <c r="W152" i="2"/>
  <c r="X152" i="2"/>
  <c r="Y152" i="2"/>
  <c r="P153" i="2"/>
  <c r="Q153" i="2"/>
  <c r="R153" i="2"/>
  <c r="S153" i="2"/>
  <c r="T153" i="2"/>
  <c r="U153" i="2"/>
  <c r="V153" i="2"/>
  <c r="W153" i="2"/>
  <c r="X153" i="2"/>
  <c r="Y153" i="2"/>
  <c r="P154" i="2"/>
  <c r="Q154" i="2"/>
  <c r="R154" i="2"/>
  <c r="S154" i="2"/>
  <c r="T154" i="2"/>
  <c r="U154" i="2"/>
  <c r="V154" i="2"/>
  <c r="W154" i="2"/>
  <c r="X154" i="2"/>
  <c r="Y154" i="2"/>
  <c r="P155" i="2"/>
  <c r="Q155" i="2"/>
  <c r="R155" i="2"/>
  <c r="S155" i="2"/>
  <c r="T155" i="2"/>
  <c r="U155" i="2"/>
  <c r="V155" i="2"/>
  <c r="W155" i="2"/>
  <c r="X155" i="2"/>
  <c r="Y155" i="2"/>
  <c r="P156" i="2"/>
  <c r="Q156" i="2"/>
  <c r="R156" i="2"/>
  <c r="S156" i="2"/>
  <c r="T156" i="2"/>
  <c r="U156" i="2"/>
  <c r="V156" i="2"/>
  <c r="W156" i="2"/>
  <c r="X156" i="2"/>
  <c r="Y156" i="2"/>
  <c r="P157" i="2"/>
  <c r="Q157" i="2"/>
  <c r="R157" i="2"/>
  <c r="S157" i="2"/>
  <c r="T157" i="2"/>
  <c r="U157" i="2"/>
  <c r="V157" i="2"/>
  <c r="W157" i="2"/>
  <c r="X157" i="2"/>
  <c r="Y157" i="2"/>
  <c r="P158" i="2"/>
  <c r="Q158" i="2"/>
  <c r="R158" i="2"/>
  <c r="S158" i="2"/>
  <c r="T158" i="2"/>
  <c r="U158" i="2"/>
  <c r="V158" i="2"/>
  <c r="W158" i="2"/>
  <c r="X158" i="2"/>
  <c r="Y158" i="2"/>
  <c r="P159" i="2"/>
  <c r="Q159" i="2"/>
  <c r="R159" i="2"/>
  <c r="S159" i="2"/>
  <c r="T159" i="2"/>
  <c r="U159" i="2"/>
  <c r="V159" i="2"/>
  <c r="W159" i="2"/>
  <c r="X159" i="2"/>
  <c r="Y159" i="2"/>
  <c r="P160" i="2"/>
  <c r="Q160" i="2"/>
  <c r="R160" i="2"/>
  <c r="S160" i="2"/>
  <c r="T160" i="2"/>
  <c r="U160" i="2"/>
  <c r="V160" i="2"/>
  <c r="W160" i="2"/>
  <c r="X160" i="2"/>
  <c r="Y160" i="2"/>
  <c r="P161" i="2"/>
  <c r="Q161" i="2"/>
  <c r="R161" i="2"/>
  <c r="S161" i="2"/>
  <c r="T161" i="2"/>
  <c r="U161" i="2"/>
  <c r="V161" i="2"/>
  <c r="W161" i="2"/>
  <c r="X161" i="2"/>
  <c r="Y161" i="2"/>
  <c r="P162" i="2"/>
  <c r="Q162" i="2"/>
  <c r="R162" i="2"/>
  <c r="S162" i="2"/>
  <c r="T162" i="2"/>
  <c r="U162" i="2"/>
  <c r="V162" i="2"/>
  <c r="W162" i="2"/>
  <c r="X162" i="2"/>
  <c r="Y162" i="2"/>
  <c r="P163" i="2"/>
  <c r="Q163" i="2"/>
  <c r="R163" i="2"/>
  <c r="S163" i="2"/>
  <c r="T163" i="2"/>
  <c r="U163" i="2"/>
  <c r="V163" i="2"/>
  <c r="W163" i="2"/>
  <c r="X163" i="2"/>
  <c r="Y163" i="2"/>
  <c r="P164" i="2"/>
  <c r="Q164" i="2"/>
  <c r="R164" i="2"/>
  <c r="S164" i="2"/>
  <c r="T164" i="2"/>
  <c r="U164" i="2"/>
  <c r="V164" i="2"/>
  <c r="W164" i="2"/>
  <c r="X164" i="2"/>
  <c r="Y164" i="2"/>
  <c r="P165" i="2"/>
  <c r="Q165" i="2"/>
  <c r="R165" i="2"/>
  <c r="S165" i="2"/>
  <c r="T165" i="2"/>
  <c r="U165" i="2"/>
  <c r="V165" i="2"/>
  <c r="W165" i="2"/>
  <c r="X165" i="2"/>
  <c r="Y165" i="2"/>
  <c r="P166" i="2"/>
  <c r="Q166" i="2"/>
  <c r="R166" i="2"/>
  <c r="S166" i="2"/>
  <c r="T166" i="2"/>
  <c r="U166" i="2"/>
  <c r="V166" i="2"/>
  <c r="W166" i="2"/>
  <c r="X166" i="2"/>
  <c r="Y166" i="2"/>
  <c r="P167" i="2"/>
  <c r="Q167" i="2"/>
  <c r="R167" i="2"/>
  <c r="S167" i="2"/>
  <c r="T167" i="2"/>
  <c r="U167" i="2"/>
  <c r="V167" i="2"/>
  <c r="W167" i="2"/>
  <c r="X167" i="2"/>
  <c r="Y167" i="2"/>
  <c r="P168" i="2"/>
  <c r="Q168" i="2"/>
  <c r="R168" i="2"/>
  <c r="S168" i="2"/>
  <c r="T168" i="2"/>
  <c r="U168" i="2"/>
  <c r="V168" i="2"/>
  <c r="W168" i="2"/>
  <c r="X168" i="2"/>
  <c r="Y168" i="2"/>
  <c r="P169" i="2"/>
  <c r="Q169" i="2"/>
  <c r="R169" i="2"/>
  <c r="S169" i="2"/>
  <c r="T169" i="2"/>
  <c r="U169" i="2"/>
  <c r="V169" i="2"/>
  <c r="W169" i="2"/>
  <c r="X169" i="2"/>
  <c r="Y169" i="2"/>
  <c r="P170" i="2"/>
  <c r="Q170" i="2"/>
  <c r="R170" i="2"/>
  <c r="S170" i="2"/>
  <c r="T170" i="2"/>
  <c r="U170" i="2"/>
  <c r="V170" i="2"/>
  <c r="W170" i="2"/>
  <c r="X170" i="2"/>
  <c r="Y170" i="2"/>
  <c r="P171" i="2"/>
  <c r="Q171" i="2"/>
  <c r="R171" i="2"/>
  <c r="S171" i="2"/>
  <c r="T171" i="2"/>
  <c r="U171" i="2"/>
  <c r="V171" i="2"/>
  <c r="W171" i="2"/>
  <c r="X171" i="2"/>
  <c r="Y171" i="2"/>
  <c r="P172" i="2"/>
  <c r="Q172" i="2"/>
  <c r="R172" i="2"/>
  <c r="S172" i="2"/>
  <c r="T172" i="2"/>
  <c r="U172" i="2"/>
  <c r="V172" i="2"/>
  <c r="W172" i="2"/>
  <c r="X172" i="2"/>
  <c r="Y172" i="2"/>
  <c r="P173" i="2"/>
  <c r="Q173" i="2"/>
  <c r="R173" i="2"/>
  <c r="S173" i="2"/>
  <c r="T173" i="2"/>
  <c r="U173" i="2"/>
  <c r="V173" i="2"/>
  <c r="W173" i="2"/>
  <c r="X173" i="2"/>
  <c r="Y173" i="2"/>
  <c r="P174" i="2"/>
  <c r="Q174" i="2"/>
  <c r="R174" i="2"/>
  <c r="S174" i="2"/>
  <c r="T174" i="2"/>
  <c r="U174" i="2"/>
  <c r="V174" i="2"/>
  <c r="W174" i="2"/>
  <c r="X174" i="2"/>
  <c r="Y174" i="2"/>
  <c r="P175" i="2"/>
  <c r="Q175" i="2"/>
  <c r="R175" i="2"/>
  <c r="S175" i="2"/>
  <c r="T175" i="2"/>
  <c r="U175" i="2"/>
  <c r="V175" i="2"/>
  <c r="W175" i="2"/>
  <c r="X175" i="2"/>
  <c r="Y175" i="2"/>
  <c r="P176" i="2"/>
  <c r="Q176" i="2"/>
  <c r="R176" i="2"/>
  <c r="S176" i="2"/>
  <c r="T176" i="2"/>
  <c r="U176" i="2"/>
  <c r="V176" i="2"/>
  <c r="W176" i="2"/>
  <c r="X176" i="2"/>
  <c r="Y176" i="2"/>
  <c r="P177" i="2"/>
  <c r="Q177" i="2"/>
  <c r="R177" i="2"/>
  <c r="S177" i="2"/>
  <c r="T177" i="2"/>
  <c r="U177" i="2"/>
  <c r="V177" i="2"/>
  <c r="W177" i="2"/>
  <c r="X177" i="2"/>
  <c r="Y177" i="2"/>
  <c r="P178" i="2"/>
  <c r="Q178" i="2"/>
  <c r="R178" i="2"/>
  <c r="S178" i="2"/>
  <c r="T178" i="2"/>
  <c r="U178" i="2"/>
  <c r="V178" i="2"/>
  <c r="W178" i="2"/>
  <c r="X178" i="2"/>
  <c r="Y178" i="2"/>
  <c r="P179" i="2"/>
  <c r="Q179" i="2"/>
  <c r="R179" i="2"/>
  <c r="S179" i="2"/>
  <c r="T179" i="2"/>
  <c r="U179" i="2"/>
  <c r="V179" i="2"/>
  <c r="W179" i="2"/>
  <c r="X179" i="2"/>
  <c r="Y179" i="2"/>
  <c r="P180" i="2"/>
  <c r="Q180" i="2"/>
  <c r="R180" i="2"/>
  <c r="S180" i="2"/>
  <c r="T180" i="2"/>
  <c r="U180" i="2"/>
  <c r="V180" i="2"/>
  <c r="W180" i="2"/>
  <c r="X180" i="2"/>
  <c r="Y180" i="2"/>
  <c r="P181" i="2"/>
  <c r="Q181" i="2"/>
  <c r="R181" i="2"/>
  <c r="S181" i="2"/>
  <c r="T181" i="2"/>
  <c r="U181" i="2"/>
  <c r="V181" i="2"/>
  <c r="W181" i="2"/>
  <c r="X181" i="2"/>
  <c r="Y181" i="2"/>
  <c r="P182" i="2"/>
  <c r="Q182" i="2"/>
  <c r="R182" i="2"/>
  <c r="S182" i="2"/>
  <c r="T182" i="2"/>
  <c r="U182" i="2"/>
  <c r="V182" i="2"/>
  <c r="W182" i="2"/>
  <c r="X182" i="2"/>
  <c r="Y182" i="2"/>
  <c r="P183" i="2"/>
  <c r="Q183" i="2"/>
  <c r="R183" i="2"/>
  <c r="S183" i="2"/>
  <c r="T183" i="2"/>
  <c r="U183" i="2"/>
  <c r="V183" i="2"/>
  <c r="W183" i="2"/>
  <c r="X183" i="2"/>
  <c r="Y183" i="2"/>
  <c r="P184" i="2"/>
  <c r="Q184" i="2"/>
  <c r="R184" i="2"/>
  <c r="S184" i="2"/>
  <c r="T184" i="2"/>
  <c r="U184" i="2"/>
  <c r="V184" i="2"/>
  <c r="W184" i="2"/>
  <c r="X184" i="2"/>
  <c r="Y184" i="2"/>
  <c r="P185" i="2"/>
  <c r="Q185" i="2"/>
  <c r="R185" i="2"/>
  <c r="S185" i="2"/>
  <c r="T185" i="2"/>
  <c r="U185" i="2"/>
  <c r="V185" i="2"/>
  <c r="W185" i="2"/>
  <c r="X185" i="2"/>
  <c r="Y185" i="2"/>
  <c r="P186" i="2"/>
  <c r="Q186" i="2"/>
  <c r="R186" i="2"/>
  <c r="S186" i="2"/>
  <c r="T186" i="2"/>
  <c r="U186" i="2"/>
  <c r="V186" i="2"/>
  <c r="W186" i="2"/>
  <c r="X186" i="2"/>
  <c r="Y186" i="2"/>
  <c r="P187" i="2"/>
  <c r="Q187" i="2"/>
  <c r="R187" i="2"/>
  <c r="S187" i="2"/>
  <c r="T187" i="2"/>
  <c r="U187" i="2"/>
  <c r="V187" i="2"/>
  <c r="W187" i="2"/>
  <c r="X187" i="2"/>
  <c r="Y187" i="2"/>
  <c r="P188" i="2"/>
  <c r="Q188" i="2"/>
  <c r="R188" i="2"/>
  <c r="S188" i="2"/>
  <c r="T188" i="2"/>
  <c r="U188" i="2"/>
  <c r="V188" i="2"/>
  <c r="W188" i="2"/>
  <c r="X188" i="2"/>
  <c r="Y188" i="2"/>
  <c r="P189" i="2"/>
  <c r="Q189" i="2"/>
  <c r="R189" i="2"/>
  <c r="S189" i="2"/>
  <c r="T189" i="2"/>
  <c r="U189" i="2"/>
  <c r="V189" i="2"/>
  <c r="W189" i="2"/>
  <c r="X189" i="2"/>
  <c r="Y189" i="2"/>
  <c r="P190" i="2"/>
  <c r="Q190" i="2"/>
  <c r="R190" i="2"/>
  <c r="S190" i="2"/>
  <c r="T190" i="2"/>
  <c r="U190" i="2"/>
  <c r="V190" i="2"/>
  <c r="W190" i="2"/>
  <c r="X190" i="2"/>
  <c r="Y190" i="2"/>
  <c r="P191" i="2"/>
  <c r="Q191" i="2"/>
  <c r="R191" i="2"/>
  <c r="S191" i="2"/>
  <c r="T191" i="2"/>
  <c r="U191" i="2"/>
  <c r="V191" i="2"/>
  <c r="W191" i="2"/>
  <c r="X191" i="2"/>
  <c r="Y191" i="2"/>
  <c r="P192" i="2"/>
  <c r="Q192" i="2"/>
  <c r="R192" i="2"/>
  <c r="S192" i="2"/>
  <c r="T192" i="2"/>
  <c r="U192" i="2"/>
  <c r="V192" i="2"/>
  <c r="W192" i="2"/>
  <c r="X192" i="2"/>
  <c r="Y192" i="2"/>
  <c r="P193" i="2"/>
  <c r="Q193" i="2"/>
  <c r="R193" i="2"/>
  <c r="S193" i="2"/>
  <c r="T193" i="2"/>
  <c r="U193" i="2"/>
  <c r="V193" i="2"/>
  <c r="W193" i="2"/>
  <c r="X193" i="2"/>
  <c r="Y193" i="2"/>
  <c r="P194" i="2"/>
  <c r="Q194" i="2"/>
  <c r="R194" i="2"/>
  <c r="S194" i="2"/>
  <c r="T194" i="2"/>
  <c r="U194" i="2"/>
  <c r="V194" i="2"/>
  <c r="W194" i="2"/>
  <c r="X194" i="2"/>
  <c r="Y194" i="2"/>
  <c r="P195" i="2"/>
  <c r="Q195" i="2"/>
  <c r="R195" i="2"/>
  <c r="S195" i="2"/>
  <c r="T195" i="2"/>
  <c r="U195" i="2"/>
  <c r="V195" i="2"/>
  <c r="W195" i="2"/>
  <c r="X195" i="2"/>
  <c r="Y195" i="2"/>
  <c r="P196" i="2"/>
  <c r="Q196" i="2"/>
  <c r="R196" i="2"/>
  <c r="S196" i="2"/>
  <c r="T196" i="2"/>
  <c r="U196" i="2"/>
  <c r="V196" i="2"/>
  <c r="W196" i="2"/>
  <c r="X196" i="2"/>
  <c r="Y196" i="2"/>
  <c r="P197" i="2"/>
  <c r="Q197" i="2"/>
  <c r="R197" i="2"/>
  <c r="S197" i="2"/>
  <c r="T197" i="2"/>
  <c r="U197" i="2"/>
  <c r="V197" i="2"/>
  <c r="W197" i="2"/>
  <c r="X197" i="2"/>
  <c r="Y197" i="2"/>
  <c r="P198" i="2"/>
  <c r="Q198" i="2"/>
  <c r="R198" i="2"/>
  <c r="S198" i="2"/>
  <c r="T198" i="2"/>
  <c r="U198" i="2"/>
  <c r="V198" i="2"/>
  <c r="W198" i="2"/>
  <c r="X198" i="2"/>
  <c r="Y198" i="2"/>
  <c r="P199" i="2"/>
  <c r="Q199" i="2"/>
  <c r="R199" i="2"/>
  <c r="S199" i="2"/>
  <c r="T199" i="2"/>
  <c r="U199" i="2"/>
  <c r="V199" i="2"/>
  <c r="W199" i="2"/>
  <c r="X199" i="2"/>
  <c r="Y199" i="2"/>
  <c r="P200" i="2"/>
  <c r="Q200" i="2"/>
  <c r="R200" i="2"/>
  <c r="S200" i="2"/>
  <c r="T200" i="2"/>
  <c r="U200" i="2"/>
  <c r="V200" i="2"/>
  <c r="W200" i="2"/>
  <c r="X200" i="2"/>
  <c r="Y200" i="2"/>
  <c r="P201" i="2"/>
  <c r="Q201" i="2"/>
  <c r="R201" i="2"/>
  <c r="S201" i="2"/>
  <c r="T201" i="2"/>
  <c r="U201" i="2"/>
  <c r="V201" i="2"/>
  <c r="W201" i="2"/>
  <c r="X201" i="2"/>
  <c r="Y201" i="2"/>
  <c r="Q2" i="2"/>
  <c r="R2" i="2"/>
  <c r="S2" i="2"/>
  <c r="T2" i="2"/>
  <c r="U2" i="2"/>
  <c r="V2" i="2"/>
  <c r="W2" i="2"/>
  <c r="X2" i="2"/>
  <c r="Y2" i="2"/>
  <c r="P2" i="2"/>
  <c r="O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C670C4-CB97-4A46-8D72-02704A279868}" name="pomiary" type="6" refreshedVersion="8" background="1" saveData="1">
    <textPr codePage="852" sourceFile="E:\xamp\htdocs\kod\mat\matury - moje\first_try\2018_czerwiec\dane\pomiary.txt" decimal="," thousands=" " semicolon="1">
      <textFields count="12">
        <textField type="YMD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D8B8433-A93F-4FB2-8883-5A5843388B3D}" name="pomiary1" type="6" refreshedVersion="8" background="1" saveData="1">
    <textPr codePage="852" sourceFile="E:\xamp\htdocs\kod\mat\matury - moje\first_try\2018_czerwiec\dane\pomiary.txt" decimal="," thousands=" " semicolon="1">
      <textFields count="12">
        <textField type="YMD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A746EDD-A97B-4DE7-AD2E-22D0ACE1B311}" name="pomiary11" type="6" refreshedVersion="8" background="1" saveData="1">
    <textPr codePage="852" sourceFile="E:\xamp\htdocs\kod\mat\matury - moje\first_try\2018_czerwiec\dane\pomiary.txt" decimal="," thousands=" " semicolon="1">
      <textFields count="12">
        <textField type="YMD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EA2354C7-ECC8-4830-B502-85178B74F964}" name="pomiary2" type="6" refreshedVersion="8" background="1" saveData="1">
    <textPr codePage="852" sourceFile="E:\xamp\htdocs\kod\mat\matury - moje\first_try\2018_czerwiec\dane\pomiary.txt" decimal="," thousands=" " semicolon="1">
      <textFields count="12">
        <textField type="YMD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D99E43D4-4862-4C18-97CA-5ACDFED67AA1}" name="pomiary3" type="6" refreshedVersion="8" background="1" saveData="1">
    <textPr codePage="852" sourceFile="E:\xamp\htdocs\kod\mat\matury - moje\first_try\2018_czerwiec\dane\pomiary.txt" decimal="," thousands=" " semicolon="1">
      <textFields count="12">
        <textField type="YMD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2E076BEC-AAA8-4886-8BD0-143C4FA143E1}" name="pomiary4" type="6" refreshedVersion="8" background="1" saveData="1">
    <textPr codePage="852" sourceFile="E:\xamp\htdocs\kod\mat\matury - moje\first_try\2018_czerwiec\dane\pomiary.txt" decimal="," thousands=" " semicolon="1">
      <textFields count="12">
        <textField type="YMD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<sst xmlns="http://schemas.openxmlformats.org/spreadsheetml/2006/main" count="531" uniqueCount="45">
  <si>
    <t>data</t>
  </si>
  <si>
    <t>godzina</t>
  </si>
  <si>
    <t>czujnik1</t>
  </si>
  <si>
    <t>czujnik2</t>
  </si>
  <si>
    <t>czujnik3</t>
  </si>
  <si>
    <t>czujnik4</t>
  </si>
  <si>
    <t>czujnik5</t>
  </si>
  <si>
    <t>czujnik6</t>
  </si>
  <si>
    <t>czujnik7</t>
  </si>
  <si>
    <t>czujnik8</t>
  </si>
  <si>
    <t>czujnik9</t>
  </si>
  <si>
    <t>czujnik10</t>
  </si>
  <si>
    <t>&lt;12</t>
  </si>
  <si>
    <t>kelwiny</t>
  </si>
  <si>
    <t>najczesciej</t>
  </si>
  <si>
    <t>miesiac</t>
  </si>
  <si>
    <t>temperatura</t>
  </si>
  <si>
    <t>Etykiety wierszy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</si>
  <si>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</si>
  <si>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</si>
  <si>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</si>
  <si>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</si>
  <si>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</si>
  <si>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</si>
  <si>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</si>
  <si>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</si>
  <si>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</si>
  <si>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</si>
  <si>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</si>
  <si>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</si>
  <si>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(puste)</t>
  </si>
  <si>
    <t>Suma końcowa</t>
  </si>
  <si>
    <t>Średnia z temperatura</t>
  </si>
  <si>
    <t>miesiąc</t>
  </si>
  <si>
    <t>średnia temperatura</t>
  </si>
  <si>
    <t>(-10,15&gt;</t>
  </si>
  <si>
    <t>(15,20&gt;</t>
  </si>
  <si>
    <t>cz1</t>
  </si>
  <si>
    <t>cz2</t>
  </si>
  <si>
    <t>cz8</t>
  </si>
  <si>
    <t>cz9</t>
  </si>
  <si>
    <t>wniosek 1,2,3</t>
  </si>
  <si>
    <t>wnioski 1,2</t>
  </si>
  <si>
    <t>wniosek 1 i 2</t>
  </si>
  <si>
    <t>wniosek 1 ,2,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</si>
</sst>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" fillId="2" borderId="0" xfId="1" applyNumberFormat="1"/>
    <xf numFmtId="20" fontId="1" fillId="2" borderId="0" xfId="1" applyNumberFormat="1"/>
    <xf numFmtId="0" fontId="1" fillId="2" borderId="0" xfId="1"/>
    <xf numFmtId="0" fontId="1" fillId="2" borderId="0" xfId="1" applyAlignment="1">
      <alignment horizontal="center"/>
    </xf>
    <xf numFmtId="0" fontId="2" fillId="3" borderId="1" xfId="2" applyAlignment="1">
      <alignment horizontal="center"/>
    </xf>
    <xf numFmtId="0" fontId="2" fillId="3" borderId="1" xfId="2"/>
  </cellXfs>
  <cellStyles count="3">
    <cellStyle name="Dane wyjściowe" xfId="2" builtinId="21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średnia miesięczna temperatura dla czujnika</a:t>
            </a:r>
            <a:r>
              <a:rPr lang="pl-PL" baseline="0"/>
              <a:t> nr 10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'3'!$R$18</c:f>
              <c:strCache>
                <c:ptCount val="1"/>
                <c:pt idx="0">
                  <c:v>średnia temperatura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'3'!$Q$19:$Q$30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'3'!$R$19:$R$30</c:f>
              <c:numCache>
                <c:formatCode>0.00</c:formatCode>
                <c:ptCount val="12"/>
                <c:pt idx="0">
                  <c:v>0.90857142857142859</c:v>
                </c:pt>
                <c:pt idx="1">
                  <c:v>0.1573333333333333</c:v>
                </c:pt>
                <c:pt idx="2">
                  <c:v>2.2973684210526319</c:v>
                </c:pt>
                <c:pt idx="3">
                  <c:v>12.842307692307694</c:v>
                </c:pt>
                <c:pt idx="4">
                  <c:v>13.564210526315788</c:v>
                </c:pt>
                <c:pt idx="5">
                  <c:v>14.542499999999997</c:v>
                </c:pt>
                <c:pt idx="6">
                  <c:v>22.222631578947368</c:v>
                </c:pt>
                <c:pt idx="7">
                  <c:v>22.228750000000002</c:v>
                </c:pt>
                <c:pt idx="8">
                  <c:v>16.025333333333332</c:v>
                </c:pt>
                <c:pt idx="9">
                  <c:v>15.032105263157895</c:v>
                </c:pt>
                <c:pt idx="10">
                  <c:v>15.53529411764706</c:v>
                </c:pt>
                <c:pt idx="11">
                  <c:v>0.64777777777777756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9D-4E2B-B538-C65F7C3598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61681312"/>
        <c:axId val="2061681728"/>
      </c:barChart>
      <c:catAx>
        <c:axId val="20616813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61681728"/>
        <c:crosses val="autoZero"/>
        <c:auto val="1"/>
        <c:lblAlgn val="ctr"/>
        <c:lblOffset val="100"/>
        <c:noMultiLvlLbl val="0"/>
      </c:catAx>
      <c:valAx>
        <c:axId val="206168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Średnia temperatura zmierzona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6168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295274</xdr:colOff>
      <xdr:row>1</xdr:row>
      <xdr:rowOff>57150</xdr:rowOff>
    </xdr:from>
    <xdr:to>
      <xdr:col>32</xdr:col>
      <xdr:colOff>95249</xdr:colOff>
      <xdr:row>35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2DA0958-38CF-A9C3-29EE-33CDFBB63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" refreshedDate="44907.73557384259" createdVersion="8" refreshedVersion="8" minRefreshableVersion="3" recordCount="201" xr:uid="{4E5C99D6-2BD1-4046-A2B1-35F333F3D413}">
  <cacheSource type="worksheet">
    <worksheetSource ref="N1:O1048576" sheet="3"/>
  </cacheSource>
  <cacheFields count="2">
    <cacheField name="miesiac" numFmtId="0">
      <sharedItems containsBlank="1" count="13">
        <s v="styczeń"/>
        <s v="luty"/>
        <s v="marzec"/>
        <s v="kwiecień"/>
        <s v="maj"/>
        <s v="czerwiec"/>
        <s v="lipiec"/>
        <s v="sierpień"/>
        <s v="wrzesień"/>
        <s v="październik"/>
        <s v="listopad"/>
        <s v="grudzień"/>
        <m/>
      </sharedItems>
    </cacheField>
    <cacheField name="temperatura" numFmtId="0">
      <sharedItems containsString="0" containsBlank="1" containsNumber="1" minValue="-7.39" maxValue="24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x v="0"/>
    <n v="4.53"/>
  </r>
  <r>
    <x v="0"/>
    <n v="0.03"/>
  </r>
  <r>
    <x v="0"/>
    <n v="-4.25"/>
  </r>
  <r>
    <x v="0"/>
    <n v="-2.96"/>
  </r>
  <r>
    <x v="0"/>
    <n v="-3.49"/>
  </r>
  <r>
    <x v="0"/>
    <n v="4.67"/>
  </r>
  <r>
    <x v="0"/>
    <n v="7.83"/>
  </r>
  <r>
    <x v="1"/>
    <n v="-2.82"/>
  </r>
  <r>
    <x v="1"/>
    <n v="7.35"/>
  </r>
  <r>
    <x v="1"/>
    <n v="-7.35"/>
  </r>
  <r>
    <x v="1"/>
    <n v="-6.66"/>
  </r>
  <r>
    <x v="1"/>
    <n v="-1.43"/>
  </r>
  <r>
    <x v="1"/>
    <n v="8.5299999999999994"/>
  </r>
  <r>
    <x v="1"/>
    <n v="0.5"/>
  </r>
  <r>
    <x v="1"/>
    <n v="-5.55"/>
  </r>
  <r>
    <x v="1"/>
    <n v="3.43"/>
  </r>
  <r>
    <x v="1"/>
    <n v="3.21"/>
  </r>
  <r>
    <x v="1"/>
    <n v="-3.25"/>
  </r>
  <r>
    <x v="1"/>
    <n v="8.69"/>
  </r>
  <r>
    <x v="1"/>
    <n v="-2.02"/>
  </r>
  <r>
    <x v="1"/>
    <n v="2.82"/>
  </r>
  <r>
    <x v="1"/>
    <n v="-3.09"/>
  </r>
  <r>
    <x v="2"/>
    <n v="-6.44"/>
  </r>
  <r>
    <x v="2"/>
    <n v="-2.61"/>
  </r>
  <r>
    <x v="2"/>
    <n v="8.8699999999999992"/>
  </r>
  <r>
    <x v="2"/>
    <n v="-1.1200000000000001"/>
  </r>
  <r>
    <x v="2"/>
    <n v="7.82"/>
  </r>
  <r>
    <x v="2"/>
    <n v="6.28"/>
  </r>
  <r>
    <x v="2"/>
    <n v="-2.5099999999999998"/>
  </r>
  <r>
    <x v="2"/>
    <n v="8.17"/>
  </r>
  <r>
    <x v="2"/>
    <n v="-7.39"/>
  </r>
  <r>
    <x v="2"/>
    <n v="8.25"/>
  </r>
  <r>
    <x v="2"/>
    <n v="2.69"/>
  </r>
  <r>
    <x v="2"/>
    <n v="-5.94"/>
  </r>
  <r>
    <x v="2"/>
    <n v="7.75"/>
  </r>
  <r>
    <x v="2"/>
    <n v="1.39"/>
  </r>
  <r>
    <x v="2"/>
    <n v="-4.67"/>
  </r>
  <r>
    <x v="2"/>
    <n v="7.28"/>
  </r>
  <r>
    <x v="2"/>
    <n v="7.99"/>
  </r>
  <r>
    <x v="2"/>
    <n v="6.48"/>
  </r>
  <r>
    <x v="2"/>
    <n v="1.36"/>
  </r>
  <r>
    <x v="3"/>
    <n v="13.78"/>
  </r>
  <r>
    <x v="3"/>
    <n v="14.21"/>
  </r>
  <r>
    <x v="3"/>
    <n v="12.9"/>
  </r>
  <r>
    <x v="3"/>
    <n v="12.1"/>
  </r>
  <r>
    <x v="3"/>
    <n v="10.08"/>
  </r>
  <r>
    <x v="3"/>
    <n v="13.6"/>
  </r>
  <r>
    <x v="3"/>
    <n v="13.03"/>
  </r>
  <r>
    <x v="3"/>
    <n v="13.14"/>
  </r>
  <r>
    <x v="3"/>
    <n v="12.33"/>
  </r>
  <r>
    <x v="3"/>
    <n v="14.16"/>
  </r>
  <r>
    <x v="3"/>
    <n v="12.8"/>
  </r>
  <r>
    <x v="3"/>
    <n v="11.15"/>
  </r>
  <r>
    <x v="3"/>
    <n v="13.67"/>
  </r>
  <r>
    <x v="4"/>
    <n v="15.37"/>
  </r>
  <r>
    <x v="4"/>
    <n v="12.52"/>
  </r>
  <r>
    <x v="4"/>
    <n v="15.58"/>
  </r>
  <r>
    <x v="4"/>
    <n v="10.47"/>
  </r>
  <r>
    <x v="4"/>
    <n v="11.93"/>
  </r>
  <r>
    <x v="4"/>
    <n v="15.53"/>
  </r>
  <r>
    <x v="4"/>
    <n v="13.61"/>
  </r>
  <r>
    <x v="4"/>
    <n v="10.97"/>
  </r>
  <r>
    <x v="4"/>
    <n v="11.55"/>
  </r>
  <r>
    <x v="4"/>
    <n v="13.95"/>
  </r>
  <r>
    <x v="4"/>
    <n v="10.54"/>
  </r>
  <r>
    <x v="4"/>
    <n v="13.55"/>
  </r>
  <r>
    <x v="4"/>
    <n v="15.42"/>
  </r>
  <r>
    <x v="4"/>
    <n v="15.34"/>
  </r>
  <r>
    <x v="4"/>
    <n v="15.72"/>
  </r>
  <r>
    <x v="4"/>
    <n v="14.15"/>
  </r>
  <r>
    <x v="4"/>
    <n v="14.67"/>
  </r>
  <r>
    <x v="4"/>
    <n v="11.17"/>
  </r>
  <r>
    <x v="4"/>
    <n v="15.68"/>
  </r>
  <r>
    <x v="5"/>
    <n v="19.329999999999998"/>
  </r>
  <r>
    <x v="5"/>
    <n v="12.94"/>
  </r>
  <r>
    <x v="5"/>
    <n v="12.24"/>
  </r>
  <r>
    <x v="5"/>
    <n v="18.690000000000001"/>
  </r>
  <r>
    <x v="5"/>
    <n v="13.19"/>
  </r>
  <r>
    <x v="5"/>
    <n v="15.91"/>
  </r>
  <r>
    <x v="5"/>
    <n v="11.46"/>
  </r>
  <r>
    <x v="5"/>
    <n v="16.47"/>
  </r>
  <r>
    <x v="5"/>
    <n v="10.26"/>
  </r>
  <r>
    <x v="5"/>
    <n v="14.58"/>
  </r>
  <r>
    <x v="5"/>
    <n v="12.66"/>
  </r>
  <r>
    <x v="5"/>
    <n v="15.76"/>
  </r>
  <r>
    <x v="5"/>
    <n v="14.23"/>
  </r>
  <r>
    <x v="5"/>
    <n v="19.73"/>
  </r>
  <r>
    <x v="5"/>
    <n v="17.22"/>
  </r>
  <r>
    <x v="5"/>
    <n v="12.5"/>
  </r>
  <r>
    <x v="5"/>
    <n v="12.04"/>
  </r>
  <r>
    <x v="5"/>
    <n v="12.04"/>
  </r>
  <r>
    <x v="5"/>
    <n v="15.9"/>
  </r>
  <r>
    <x v="5"/>
    <n v="13.54"/>
  </r>
  <r>
    <x v="5"/>
    <n v="14.5"/>
  </r>
  <r>
    <x v="5"/>
    <n v="13.96"/>
  </r>
  <r>
    <x v="5"/>
    <n v="11.35"/>
  </r>
  <r>
    <x v="5"/>
    <n v="18.52"/>
  </r>
  <r>
    <x v="6"/>
    <n v="21.31"/>
  </r>
  <r>
    <x v="6"/>
    <n v="23.87"/>
  </r>
  <r>
    <x v="6"/>
    <n v="23.77"/>
  </r>
  <r>
    <x v="6"/>
    <n v="21.13"/>
  </r>
  <r>
    <x v="6"/>
    <n v="20.04"/>
  </r>
  <r>
    <x v="6"/>
    <n v="20.5"/>
  </r>
  <r>
    <x v="6"/>
    <n v="20.49"/>
  </r>
  <r>
    <x v="6"/>
    <n v="22.53"/>
  </r>
  <r>
    <x v="6"/>
    <n v="22.54"/>
  </r>
  <r>
    <x v="6"/>
    <n v="23.03"/>
  </r>
  <r>
    <x v="6"/>
    <n v="24.8"/>
  </r>
  <r>
    <x v="6"/>
    <n v="21.42"/>
  </r>
  <r>
    <x v="6"/>
    <n v="22.32"/>
  </r>
  <r>
    <x v="6"/>
    <n v="22.3"/>
  </r>
  <r>
    <x v="6"/>
    <n v="22.02"/>
  </r>
  <r>
    <x v="6"/>
    <n v="24.51"/>
  </r>
  <r>
    <x v="6"/>
    <n v="21.9"/>
  </r>
  <r>
    <x v="6"/>
    <n v="22.09"/>
  </r>
  <r>
    <x v="6"/>
    <n v="21.66"/>
  </r>
  <r>
    <x v="7"/>
    <n v="20.73"/>
  </r>
  <r>
    <x v="7"/>
    <n v="21.93"/>
  </r>
  <r>
    <x v="7"/>
    <n v="23.53"/>
  </r>
  <r>
    <x v="7"/>
    <n v="23.21"/>
  </r>
  <r>
    <x v="7"/>
    <n v="20.98"/>
  </r>
  <r>
    <x v="7"/>
    <n v="24.53"/>
  </r>
  <r>
    <x v="7"/>
    <n v="24.22"/>
  </r>
  <r>
    <x v="7"/>
    <n v="22.78"/>
  </r>
  <r>
    <x v="7"/>
    <n v="20.05"/>
  </r>
  <r>
    <x v="7"/>
    <n v="24.76"/>
  </r>
  <r>
    <x v="7"/>
    <n v="22.84"/>
  </r>
  <r>
    <x v="7"/>
    <n v="23.02"/>
  </r>
  <r>
    <x v="7"/>
    <n v="20.5"/>
  </r>
  <r>
    <x v="7"/>
    <n v="20.36"/>
  </r>
  <r>
    <x v="7"/>
    <n v="23.09"/>
  </r>
  <r>
    <x v="7"/>
    <n v="24.1"/>
  </r>
  <r>
    <x v="7"/>
    <n v="20.99"/>
  </r>
  <r>
    <x v="7"/>
    <n v="20.260000000000002"/>
  </r>
  <r>
    <x v="7"/>
    <n v="20.71"/>
  </r>
  <r>
    <x v="7"/>
    <n v="23.78"/>
  </r>
  <r>
    <x v="7"/>
    <n v="22.48"/>
  </r>
  <r>
    <x v="7"/>
    <n v="21.43"/>
  </r>
  <r>
    <x v="7"/>
    <n v="20.8"/>
  </r>
  <r>
    <x v="7"/>
    <n v="22.41"/>
  </r>
  <r>
    <x v="8"/>
    <n v="14.37"/>
  </r>
  <r>
    <x v="8"/>
    <n v="15.82"/>
  </r>
  <r>
    <x v="8"/>
    <n v="11.12"/>
  </r>
  <r>
    <x v="8"/>
    <n v="17.64"/>
  </r>
  <r>
    <x v="8"/>
    <n v="19.510000000000002"/>
  </r>
  <r>
    <x v="8"/>
    <n v="16.04"/>
  </r>
  <r>
    <x v="8"/>
    <n v="19.96"/>
  </r>
  <r>
    <x v="8"/>
    <n v="10.44"/>
  </r>
  <r>
    <x v="8"/>
    <n v="17.690000000000001"/>
  </r>
  <r>
    <x v="8"/>
    <n v="16.95"/>
  </r>
  <r>
    <x v="8"/>
    <n v="16.170000000000002"/>
  </r>
  <r>
    <x v="8"/>
    <n v="18.489999999999998"/>
  </r>
  <r>
    <x v="8"/>
    <n v="15.46"/>
  </r>
  <r>
    <x v="8"/>
    <n v="15.46"/>
  </r>
  <r>
    <x v="8"/>
    <n v="15.26"/>
  </r>
  <r>
    <x v="9"/>
    <n v="12.42"/>
  </r>
  <r>
    <x v="9"/>
    <n v="19.149999999999999"/>
  </r>
  <r>
    <x v="9"/>
    <n v="10.17"/>
  </r>
  <r>
    <x v="9"/>
    <n v="11.72"/>
  </r>
  <r>
    <x v="9"/>
    <n v="11.75"/>
  </r>
  <r>
    <x v="9"/>
    <n v="15.91"/>
  </r>
  <r>
    <x v="9"/>
    <n v="17.760000000000002"/>
  </r>
  <r>
    <x v="9"/>
    <n v="13.87"/>
  </r>
  <r>
    <x v="9"/>
    <n v="13.27"/>
  </r>
  <r>
    <x v="9"/>
    <n v="18.22"/>
  </r>
  <r>
    <x v="9"/>
    <n v="12.67"/>
  </r>
  <r>
    <x v="9"/>
    <n v="17.690000000000001"/>
  </r>
  <r>
    <x v="9"/>
    <n v="18.43"/>
  </r>
  <r>
    <x v="9"/>
    <n v="19.170000000000002"/>
  </r>
  <r>
    <x v="9"/>
    <n v="13.87"/>
  </r>
  <r>
    <x v="9"/>
    <n v="13.57"/>
  </r>
  <r>
    <x v="9"/>
    <n v="11.08"/>
  </r>
  <r>
    <x v="9"/>
    <n v="16.52"/>
  </r>
  <r>
    <x v="9"/>
    <n v="18.37"/>
  </r>
  <r>
    <x v="10"/>
    <n v="19.760000000000002"/>
  </r>
  <r>
    <x v="10"/>
    <n v="13.18"/>
  </r>
  <r>
    <x v="10"/>
    <n v="17.09"/>
  </r>
  <r>
    <x v="10"/>
    <n v="14.51"/>
  </r>
  <r>
    <x v="10"/>
    <n v="19.25"/>
  </r>
  <r>
    <x v="10"/>
    <n v="19.36"/>
  </r>
  <r>
    <x v="10"/>
    <n v="17.12"/>
  </r>
  <r>
    <x v="10"/>
    <n v="15.66"/>
  </r>
  <r>
    <x v="10"/>
    <n v="12.78"/>
  </r>
  <r>
    <x v="10"/>
    <n v="10.33"/>
  </r>
  <r>
    <x v="10"/>
    <n v="19.66"/>
  </r>
  <r>
    <x v="10"/>
    <n v="10.62"/>
  </r>
  <r>
    <x v="10"/>
    <n v="11.84"/>
  </r>
  <r>
    <x v="10"/>
    <n v="17.690000000000001"/>
  </r>
  <r>
    <x v="10"/>
    <n v="16.760000000000002"/>
  </r>
  <r>
    <x v="10"/>
    <n v="10.19"/>
  </r>
  <r>
    <x v="10"/>
    <n v="18.3"/>
  </r>
  <r>
    <x v="11"/>
    <n v="-0.74"/>
  </r>
  <r>
    <x v="11"/>
    <n v="-4.6100000000000003"/>
  </r>
  <r>
    <x v="11"/>
    <n v="-1.52"/>
  </r>
  <r>
    <x v="11"/>
    <n v="4.71"/>
  </r>
  <r>
    <x v="11"/>
    <n v="-5.82"/>
  </r>
  <r>
    <x v="11"/>
    <n v="0.14000000000000001"/>
  </r>
  <r>
    <x v="11"/>
    <n v="8.58"/>
  </r>
  <r>
    <x v="11"/>
    <n v="-0.95"/>
  </r>
  <r>
    <x v="11"/>
    <n v="6.04"/>
  </r>
  <r>
    <x v="1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7F2BEE-5BEB-43F7-B7E1-CA796A0CDDBF}" name="Tabela przestawna1" cacheId="2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Q3:R17" firstHeaderRow="1" firstDataRow="1" firstDataCol="1"/>
  <pivotFields count="2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Średnia z temperatura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miary" connectionId="1" xr16:uid="{1AC12656-B857-4A8B-ADFF-3BEF1BC1C9B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miary_1" connectionId="3" xr16:uid="{E4FF9A73-56E7-4DF5-AAE5-C2CF9EEA3246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miary" connectionId="2" xr16:uid="{20237EDD-E94E-4DC7-B37A-47CFF7D09EE5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miary" connectionId="4" xr16:uid="{3C5EABF6-357B-46E9-B4E9-1A1289243632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miary" connectionId="5" xr16:uid="{37A8970A-0D69-4A08-90EF-34E102AC4314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miary" connectionId="6" xr16:uid="{80AA7F64-9F79-4174-877F-CCA2A3EB499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workbookViewId="0">
      <selection activeCell="Q15" sqref="Q15"/>
    </sheetView>
  </sheetViews>
  <sheetFormatPr defaultRowHeight="15" x14ac:dyDescent="0.25"/>
  <cols>
    <col min="1" max="1" width="10.140625" bestFit="1" customWidth="1"/>
    <col min="2" max="2" width="7.85546875" bestFit="1" customWidth="1"/>
    <col min="3" max="11" width="8.140625" bestFit="1" customWidth="1"/>
    <col min="15" max="15" width="1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5">
      <c r="A2" s="1">
        <v>42374</v>
      </c>
      <c r="B2" s="2">
        <v>0.46597222222222223</v>
      </c>
      <c r="C2">
        <v>0.61</v>
      </c>
      <c r="D2">
        <v>-4.9800000000000004</v>
      </c>
      <c r="E2">
        <v>-1.56</v>
      </c>
      <c r="F2">
        <v>-5.59</v>
      </c>
      <c r="G2">
        <v>-2.8</v>
      </c>
      <c r="H2">
        <v>3.39</v>
      </c>
      <c r="I2">
        <v>2.81</v>
      </c>
      <c r="J2">
        <v>-1.6</v>
      </c>
      <c r="K2">
        <v>1.71</v>
      </c>
      <c r="L2">
        <v>4.53</v>
      </c>
      <c r="M2">
        <f>IF(AND(HOUR(B2) &gt;= 5, HOUR(B2)&lt;12),G2,"")</f>
        <v>-2.8</v>
      </c>
      <c r="N2" t="str">
        <f>IF(AND(HOUR(B2)=12,MINUTE(B2)=0),G2,"")</f>
        <v/>
      </c>
    </row>
    <row r="3" spans="1:15" x14ac:dyDescent="0.25">
      <c r="A3" s="1">
        <v>42377</v>
      </c>
      <c r="B3" s="2">
        <v>0.29166666666666669</v>
      </c>
      <c r="C3">
        <v>-4.5</v>
      </c>
      <c r="D3">
        <v>2.56</v>
      </c>
      <c r="E3">
        <v>-5.28</v>
      </c>
      <c r="F3">
        <v>-6.02</v>
      </c>
      <c r="G3">
        <v>-5.78</v>
      </c>
      <c r="H3">
        <v>-7.56</v>
      </c>
      <c r="I3">
        <v>-2.48</v>
      </c>
      <c r="J3">
        <v>3.31</v>
      </c>
      <c r="K3">
        <v>-5.4</v>
      </c>
      <c r="L3">
        <v>0.03</v>
      </c>
      <c r="M3">
        <f t="shared" ref="M3:M66" si="0">IF(AND(HOUR(B3) &gt;= 5, HOUR(B3)&lt;12),G3,"")</f>
        <v>-5.78</v>
      </c>
      <c r="N3" t="str">
        <f t="shared" ref="N3:N66" si="1">IF(AND(HOUR(B3)=12,MINUTE(B3)=0),G3,"")</f>
        <v/>
      </c>
      <c r="O3" s="3">
        <f>AVERAGE(M$2:M$1048576)</f>
        <v>12.503893805309737</v>
      </c>
    </row>
    <row r="4" spans="1:15" x14ac:dyDescent="0.25">
      <c r="A4" s="1">
        <v>42387</v>
      </c>
      <c r="B4" s="2">
        <v>0.42499999999999999</v>
      </c>
      <c r="C4">
        <v>2.59</v>
      </c>
      <c r="D4">
        <v>-7.29</v>
      </c>
      <c r="E4">
        <v>1.55</v>
      </c>
      <c r="F4">
        <v>6.79</v>
      </c>
      <c r="G4">
        <v>3.87</v>
      </c>
      <c r="H4">
        <v>-7.74</v>
      </c>
      <c r="I4">
        <v>4.5199999999999996</v>
      </c>
      <c r="J4">
        <v>-4.7699999999999996</v>
      </c>
      <c r="K4">
        <v>-3.88</v>
      </c>
      <c r="L4">
        <v>-4.25</v>
      </c>
      <c r="M4">
        <f t="shared" si="0"/>
        <v>3.87</v>
      </c>
      <c r="N4" t="str">
        <f t="shared" si="1"/>
        <v/>
      </c>
    </row>
    <row r="5" spans="1:15" x14ac:dyDescent="0.25">
      <c r="A5" s="1">
        <v>42389</v>
      </c>
      <c r="B5" s="2">
        <v>5.5555555555555558E-3</v>
      </c>
      <c r="C5">
        <v>7.76</v>
      </c>
      <c r="D5">
        <v>-7.18</v>
      </c>
      <c r="E5">
        <v>-0.49</v>
      </c>
      <c r="F5">
        <v>-2.23</v>
      </c>
      <c r="G5">
        <v>6.46</v>
      </c>
      <c r="H5">
        <v>3.09</v>
      </c>
      <c r="I5">
        <v>-0.48</v>
      </c>
      <c r="J5">
        <v>-2.84</v>
      </c>
      <c r="K5">
        <v>-1.31</v>
      </c>
      <c r="L5">
        <v>-2.96</v>
      </c>
      <c r="M5" t="str">
        <f t="shared" si="0"/>
        <v/>
      </c>
      <c r="N5" t="str">
        <f t="shared" si="1"/>
        <v/>
      </c>
    </row>
    <row r="6" spans="1:15" x14ac:dyDescent="0.25">
      <c r="A6" s="1">
        <v>42390</v>
      </c>
      <c r="B6" s="2">
        <v>0.41805555555555557</v>
      </c>
      <c r="C6">
        <v>7.12</v>
      </c>
      <c r="D6">
        <v>5.13</v>
      </c>
      <c r="E6">
        <v>-3.67</v>
      </c>
      <c r="F6">
        <v>-3.5</v>
      </c>
      <c r="G6">
        <v>8.14</v>
      </c>
      <c r="H6">
        <v>-5.31</v>
      </c>
      <c r="I6">
        <v>-0.44</v>
      </c>
      <c r="J6">
        <v>0.87</v>
      </c>
      <c r="K6">
        <v>-5.21</v>
      </c>
      <c r="L6">
        <v>-3.49</v>
      </c>
      <c r="M6">
        <f t="shared" si="0"/>
        <v>8.14</v>
      </c>
      <c r="N6" t="str">
        <f t="shared" si="1"/>
        <v/>
      </c>
    </row>
    <row r="7" spans="1:15" x14ac:dyDescent="0.25">
      <c r="A7" s="1">
        <v>42391</v>
      </c>
      <c r="B7" s="2">
        <v>0.13263888888888889</v>
      </c>
      <c r="C7">
        <v>4.1100000000000003</v>
      </c>
      <c r="D7">
        <v>0.85</v>
      </c>
      <c r="E7">
        <v>-3.78</v>
      </c>
      <c r="F7">
        <v>-7.4</v>
      </c>
      <c r="G7">
        <v>3.55</v>
      </c>
      <c r="H7">
        <v>-3.54</v>
      </c>
      <c r="I7">
        <v>-3.92</v>
      </c>
      <c r="J7">
        <v>1.5</v>
      </c>
      <c r="K7">
        <v>-3.41</v>
      </c>
      <c r="L7">
        <v>4.67</v>
      </c>
      <c r="M7" t="str">
        <f t="shared" si="0"/>
        <v/>
      </c>
      <c r="N7" t="str">
        <f t="shared" si="1"/>
        <v/>
      </c>
    </row>
    <row r="8" spans="1:15" x14ac:dyDescent="0.25">
      <c r="A8" s="1">
        <v>42399</v>
      </c>
      <c r="B8" s="2">
        <v>4.5833333333333337E-2</v>
      </c>
      <c r="C8">
        <v>-5.38</v>
      </c>
      <c r="D8">
        <v>5.93</v>
      </c>
      <c r="E8">
        <v>-7.57</v>
      </c>
      <c r="F8">
        <v>4.72</v>
      </c>
      <c r="G8">
        <v>2.64</v>
      </c>
      <c r="H8">
        <v>7.75</v>
      </c>
      <c r="I8">
        <v>-4.3499999999999996</v>
      </c>
      <c r="J8">
        <v>-6.59</v>
      </c>
      <c r="K8">
        <v>-7.28</v>
      </c>
      <c r="L8">
        <v>7.83</v>
      </c>
      <c r="M8" t="str">
        <f t="shared" si="0"/>
        <v/>
      </c>
      <c r="N8" t="str">
        <f t="shared" si="1"/>
        <v/>
      </c>
    </row>
    <row r="9" spans="1:15" x14ac:dyDescent="0.25">
      <c r="A9" s="1">
        <v>42405</v>
      </c>
      <c r="B9" s="2">
        <v>0.12638888888888888</v>
      </c>
      <c r="C9">
        <v>3.21</v>
      </c>
      <c r="D9">
        <v>-7.03</v>
      </c>
      <c r="E9">
        <v>-6.63</v>
      </c>
      <c r="F9">
        <v>-2.59</v>
      </c>
      <c r="G9">
        <v>6.44</v>
      </c>
      <c r="H9">
        <v>1.67</v>
      </c>
      <c r="I9">
        <v>7.34</v>
      </c>
      <c r="J9">
        <v>7.78</v>
      </c>
      <c r="K9">
        <v>2.48</v>
      </c>
      <c r="L9">
        <v>-2.82</v>
      </c>
      <c r="M9" t="str">
        <f t="shared" si="0"/>
        <v/>
      </c>
      <c r="N9" t="str">
        <f t="shared" si="1"/>
        <v/>
      </c>
    </row>
    <row r="10" spans="1:15" x14ac:dyDescent="0.25">
      <c r="A10" s="1">
        <v>42406</v>
      </c>
      <c r="B10" s="2">
        <v>8.7500000000000008E-2</v>
      </c>
      <c r="C10">
        <v>1.94</v>
      </c>
      <c r="D10">
        <v>1.72</v>
      </c>
      <c r="E10">
        <v>-1.91</v>
      </c>
      <c r="F10">
        <v>-5.44</v>
      </c>
      <c r="G10">
        <v>2.11</v>
      </c>
      <c r="H10">
        <v>-2.93</v>
      </c>
      <c r="I10">
        <v>-3.28</v>
      </c>
      <c r="J10">
        <v>-7.12</v>
      </c>
      <c r="K10">
        <v>2.12</v>
      </c>
      <c r="L10">
        <v>7.35</v>
      </c>
      <c r="M10" t="str">
        <f t="shared" si="0"/>
        <v/>
      </c>
      <c r="N10" t="str">
        <f t="shared" si="1"/>
        <v/>
      </c>
    </row>
    <row r="11" spans="1:15" x14ac:dyDescent="0.25">
      <c r="A11" s="1">
        <v>42406</v>
      </c>
      <c r="B11" s="2">
        <v>0.21111111111111111</v>
      </c>
      <c r="C11">
        <v>8.81</v>
      </c>
      <c r="D11">
        <v>-1.66</v>
      </c>
      <c r="E11">
        <v>2.0099999999999998</v>
      </c>
      <c r="F11">
        <v>1.63</v>
      </c>
      <c r="G11">
        <v>8.82</v>
      </c>
      <c r="H11">
        <v>4.05</v>
      </c>
      <c r="I11">
        <v>-5.04</v>
      </c>
      <c r="J11">
        <v>8.32</v>
      </c>
      <c r="K11">
        <v>-6.62</v>
      </c>
      <c r="L11">
        <v>-7.35</v>
      </c>
      <c r="M11">
        <f t="shared" si="0"/>
        <v>8.82</v>
      </c>
      <c r="N11" t="str">
        <f t="shared" si="1"/>
        <v/>
      </c>
    </row>
    <row r="12" spans="1:15" x14ac:dyDescent="0.25">
      <c r="A12" s="1">
        <v>42409</v>
      </c>
      <c r="B12" s="2">
        <v>0.3354166666666667</v>
      </c>
      <c r="C12">
        <v>4</v>
      </c>
      <c r="D12">
        <v>-6.72</v>
      </c>
      <c r="E12">
        <v>2.4300000000000002</v>
      </c>
      <c r="F12">
        <v>-2.0299999999999998</v>
      </c>
      <c r="G12">
        <v>-3.87</v>
      </c>
      <c r="H12">
        <v>-3.7</v>
      </c>
      <c r="I12">
        <v>-7.09</v>
      </c>
      <c r="J12">
        <v>2.88</v>
      </c>
      <c r="K12">
        <v>2.58</v>
      </c>
      <c r="L12">
        <v>-6.66</v>
      </c>
      <c r="M12">
        <f t="shared" si="0"/>
        <v>-3.87</v>
      </c>
      <c r="N12" t="str">
        <f t="shared" si="1"/>
        <v/>
      </c>
    </row>
    <row r="13" spans="1:15" x14ac:dyDescent="0.25">
      <c r="A13" s="1">
        <v>42410</v>
      </c>
      <c r="B13" s="2">
        <v>0.25486111111111109</v>
      </c>
      <c r="C13">
        <v>-4.59</v>
      </c>
      <c r="D13">
        <v>5.74</v>
      </c>
      <c r="E13">
        <v>-6.21</v>
      </c>
      <c r="F13">
        <v>-3.63</v>
      </c>
      <c r="G13">
        <v>7.35</v>
      </c>
      <c r="H13">
        <v>-7.64</v>
      </c>
      <c r="I13">
        <v>-5.73</v>
      </c>
      <c r="J13">
        <v>-6.54</v>
      </c>
      <c r="K13">
        <v>-2.4300000000000002</v>
      </c>
      <c r="L13">
        <v>-1.43</v>
      </c>
      <c r="M13">
        <f t="shared" si="0"/>
        <v>7.35</v>
      </c>
      <c r="N13" t="str">
        <f t="shared" si="1"/>
        <v/>
      </c>
    </row>
    <row r="14" spans="1:15" x14ac:dyDescent="0.25">
      <c r="A14" s="1">
        <v>42410</v>
      </c>
      <c r="B14" s="2">
        <v>0.33819444444444446</v>
      </c>
      <c r="C14">
        <v>-5.82</v>
      </c>
      <c r="D14">
        <v>5.44</v>
      </c>
      <c r="E14">
        <v>-2.4700000000000002</v>
      </c>
      <c r="F14">
        <v>-5.69</v>
      </c>
      <c r="G14">
        <v>8.43</v>
      </c>
      <c r="H14">
        <v>-6.41</v>
      </c>
      <c r="I14">
        <v>-7.59</v>
      </c>
      <c r="J14">
        <v>4.29</v>
      </c>
      <c r="K14">
        <v>-7.29</v>
      </c>
      <c r="L14">
        <v>8.5299999999999994</v>
      </c>
      <c r="M14">
        <f t="shared" si="0"/>
        <v>8.43</v>
      </c>
      <c r="N14" t="str">
        <f t="shared" si="1"/>
        <v/>
      </c>
    </row>
    <row r="15" spans="1:15" x14ac:dyDescent="0.25">
      <c r="A15" s="1">
        <v>42413</v>
      </c>
      <c r="B15" s="2">
        <v>1.3888888888888889E-3</v>
      </c>
      <c r="C15">
        <v>8.26</v>
      </c>
      <c r="D15">
        <v>8.5</v>
      </c>
      <c r="E15">
        <v>-7.75</v>
      </c>
      <c r="F15">
        <v>-2.67</v>
      </c>
      <c r="G15">
        <v>6.6</v>
      </c>
      <c r="H15">
        <v>1.58</v>
      </c>
      <c r="I15">
        <v>-3.2</v>
      </c>
      <c r="J15">
        <v>5.46</v>
      </c>
      <c r="K15">
        <v>-4.66</v>
      </c>
      <c r="L15">
        <v>0.5</v>
      </c>
      <c r="M15" t="str">
        <f t="shared" si="0"/>
        <v/>
      </c>
      <c r="N15" t="str">
        <f t="shared" si="1"/>
        <v/>
      </c>
    </row>
    <row r="16" spans="1:15" x14ac:dyDescent="0.25">
      <c r="A16" s="1">
        <v>42415</v>
      </c>
      <c r="B16" s="2">
        <v>0.17083333333333331</v>
      </c>
      <c r="C16">
        <v>7.43</v>
      </c>
      <c r="D16">
        <v>7.88</v>
      </c>
      <c r="E16">
        <v>-0.11</v>
      </c>
      <c r="F16">
        <v>-2.4700000000000002</v>
      </c>
      <c r="G16">
        <v>-7.25</v>
      </c>
      <c r="H16">
        <v>7.27</v>
      </c>
      <c r="I16">
        <v>-5.15</v>
      </c>
      <c r="J16">
        <v>-4.8499999999999996</v>
      </c>
      <c r="K16">
        <v>-4.21</v>
      </c>
      <c r="L16">
        <v>-5.55</v>
      </c>
      <c r="M16" t="str">
        <f t="shared" si="0"/>
        <v/>
      </c>
      <c r="N16" t="str">
        <f t="shared" si="1"/>
        <v/>
      </c>
    </row>
    <row r="17" spans="1:14" x14ac:dyDescent="0.25">
      <c r="A17" s="1">
        <v>42415</v>
      </c>
      <c r="B17" s="2">
        <v>0.29305555555555557</v>
      </c>
      <c r="C17">
        <v>-7.37</v>
      </c>
      <c r="D17">
        <v>2.31</v>
      </c>
      <c r="E17">
        <v>-0.37</v>
      </c>
      <c r="F17">
        <v>-4.1900000000000004</v>
      </c>
      <c r="G17">
        <v>-6.75</v>
      </c>
      <c r="H17">
        <v>0.15</v>
      </c>
      <c r="I17">
        <v>0.08</v>
      </c>
      <c r="J17">
        <v>-4.58</v>
      </c>
      <c r="K17">
        <v>-6.18</v>
      </c>
      <c r="L17">
        <v>3.43</v>
      </c>
      <c r="M17">
        <f t="shared" si="0"/>
        <v>-6.75</v>
      </c>
      <c r="N17" t="str">
        <f t="shared" si="1"/>
        <v/>
      </c>
    </row>
    <row r="18" spans="1:14" x14ac:dyDescent="0.25">
      <c r="A18" s="1">
        <v>42418</v>
      </c>
      <c r="B18" s="2">
        <v>0.17083333333333331</v>
      </c>
      <c r="C18">
        <v>7.78</v>
      </c>
      <c r="D18">
        <v>1.59</v>
      </c>
      <c r="E18">
        <v>-5.23</v>
      </c>
      <c r="F18">
        <v>-2.54</v>
      </c>
      <c r="G18">
        <v>3.66</v>
      </c>
      <c r="H18">
        <v>-0.8</v>
      </c>
      <c r="I18">
        <v>-2.56</v>
      </c>
      <c r="J18">
        <v>-6.56</v>
      </c>
      <c r="K18">
        <v>-6.35</v>
      </c>
      <c r="L18">
        <v>3.21</v>
      </c>
      <c r="M18" t="str">
        <f t="shared" si="0"/>
        <v/>
      </c>
      <c r="N18" t="str">
        <f t="shared" si="1"/>
        <v/>
      </c>
    </row>
    <row r="19" spans="1:14" x14ac:dyDescent="0.25">
      <c r="A19" s="1">
        <v>42418</v>
      </c>
      <c r="B19" s="2">
        <v>0.29166666666666669</v>
      </c>
      <c r="C19">
        <v>-5.59</v>
      </c>
      <c r="D19">
        <v>1.44</v>
      </c>
      <c r="E19">
        <v>-6.2</v>
      </c>
      <c r="F19">
        <v>-5.44</v>
      </c>
      <c r="G19">
        <v>1.63</v>
      </c>
      <c r="H19">
        <v>1.55</v>
      </c>
      <c r="I19">
        <v>8.8000000000000007</v>
      </c>
      <c r="J19">
        <v>0.74</v>
      </c>
      <c r="K19">
        <v>1.7</v>
      </c>
      <c r="L19">
        <v>-3.25</v>
      </c>
      <c r="M19">
        <f t="shared" si="0"/>
        <v>1.63</v>
      </c>
      <c r="N19" t="str">
        <f t="shared" si="1"/>
        <v/>
      </c>
    </row>
    <row r="20" spans="1:14" x14ac:dyDescent="0.25">
      <c r="A20" s="1">
        <v>42418</v>
      </c>
      <c r="B20" s="2">
        <v>0.46180555555555558</v>
      </c>
      <c r="C20">
        <v>-5.61</v>
      </c>
      <c r="D20">
        <v>-2.42</v>
      </c>
      <c r="E20">
        <v>0.12</v>
      </c>
      <c r="F20">
        <v>3.36</v>
      </c>
      <c r="G20">
        <v>5.61</v>
      </c>
      <c r="H20">
        <v>-1.1399999999999999</v>
      </c>
      <c r="I20">
        <v>4.45</v>
      </c>
      <c r="J20">
        <v>2.27</v>
      </c>
      <c r="K20">
        <v>1.38</v>
      </c>
      <c r="L20">
        <v>8.69</v>
      </c>
      <c r="M20">
        <f t="shared" si="0"/>
        <v>5.61</v>
      </c>
      <c r="N20" t="str">
        <f t="shared" si="1"/>
        <v/>
      </c>
    </row>
    <row r="21" spans="1:14" x14ac:dyDescent="0.25">
      <c r="A21" s="1">
        <v>42420</v>
      </c>
      <c r="B21" s="2">
        <v>0.21041666666666667</v>
      </c>
      <c r="C21">
        <v>8.91</v>
      </c>
      <c r="D21">
        <v>-0.83</v>
      </c>
      <c r="E21">
        <v>6.24</v>
      </c>
      <c r="F21">
        <v>4.74</v>
      </c>
      <c r="G21">
        <v>1.06</v>
      </c>
      <c r="H21">
        <v>-0.73</v>
      </c>
      <c r="I21">
        <v>4.0199999999999996</v>
      </c>
      <c r="J21">
        <v>2.9</v>
      </c>
      <c r="K21">
        <v>-2.0099999999999998</v>
      </c>
      <c r="L21">
        <v>-2.02</v>
      </c>
      <c r="M21">
        <f t="shared" si="0"/>
        <v>1.06</v>
      </c>
      <c r="N21" t="str">
        <f t="shared" si="1"/>
        <v/>
      </c>
    </row>
    <row r="22" spans="1:14" x14ac:dyDescent="0.25">
      <c r="A22" s="1">
        <v>42421</v>
      </c>
      <c r="B22" s="2">
        <v>0.46319444444444446</v>
      </c>
      <c r="C22">
        <v>6.18</v>
      </c>
      <c r="D22">
        <v>6.14</v>
      </c>
      <c r="E22">
        <v>4.24</v>
      </c>
      <c r="F22">
        <v>-4</v>
      </c>
      <c r="G22">
        <v>-2.92</v>
      </c>
      <c r="H22">
        <v>5.0599999999999996</v>
      </c>
      <c r="I22">
        <v>-1.26</v>
      </c>
      <c r="J22">
        <v>4.6399999999999997</v>
      </c>
      <c r="K22">
        <v>-2.96</v>
      </c>
      <c r="L22">
        <v>2.82</v>
      </c>
      <c r="M22">
        <f t="shared" si="0"/>
        <v>-2.92</v>
      </c>
      <c r="N22" t="str">
        <f t="shared" si="1"/>
        <v/>
      </c>
    </row>
    <row r="23" spans="1:14" x14ac:dyDescent="0.25">
      <c r="A23" s="1">
        <v>42424</v>
      </c>
      <c r="B23" s="2">
        <v>0.17083333333333331</v>
      </c>
      <c r="C23">
        <v>-3.2</v>
      </c>
      <c r="D23">
        <v>-4.18</v>
      </c>
      <c r="E23">
        <v>2.99</v>
      </c>
      <c r="F23">
        <v>0.22</v>
      </c>
      <c r="G23">
        <v>-3.48</v>
      </c>
      <c r="H23">
        <v>-2.68</v>
      </c>
      <c r="I23">
        <v>0.11</v>
      </c>
      <c r="J23">
        <v>-3.65</v>
      </c>
      <c r="K23">
        <v>-4.0999999999999996</v>
      </c>
      <c r="L23">
        <v>-3.09</v>
      </c>
      <c r="M23" t="str">
        <f t="shared" si="0"/>
        <v/>
      </c>
      <c r="N23" t="str">
        <f t="shared" si="1"/>
        <v/>
      </c>
    </row>
    <row r="24" spans="1:14" x14ac:dyDescent="0.25">
      <c r="A24" s="1">
        <v>42430</v>
      </c>
      <c r="B24" s="2">
        <v>0</v>
      </c>
      <c r="C24">
        <v>6.8</v>
      </c>
      <c r="D24">
        <v>-2.64</v>
      </c>
      <c r="E24">
        <v>5.9</v>
      </c>
      <c r="F24">
        <v>-2.1</v>
      </c>
      <c r="G24">
        <v>1.89</v>
      </c>
      <c r="H24">
        <v>6.73</v>
      </c>
      <c r="I24">
        <v>-7.96</v>
      </c>
      <c r="J24">
        <v>7.18</v>
      </c>
      <c r="K24">
        <v>7.33</v>
      </c>
      <c r="L24">
        <v>-6.44</v>
      </c>
      <c r="M24" t="str">
        <f t="shared" si="0"/>
        <v/>
      </c>
      <c r="N24" t="str">
        <f t="shared" si="1"/>
        <v/>
      </c>
    </row>
    <row r="25" spans="1:14" x14ac:dyDescent="0.25">
      <c r="A25" s="1">
        <v>42431</v>
      </c>
      <c r="B25" s="2">
        <v>0.16874999999999998</v>
      </c>
      <c r="C25">
        <v>-3.15</v>
      </c>
      <c r="D25">
        <v>-1.58</v>
      </c>
      <c r="E25">
        <v>-7.5</v>
      </c>
      <c r="F25">
        <v>6.68</v>
      </c>
      <c r="G25">
        <v>-4.1900000000000004</v>
      </c>
      <c r="H25">
        <v>-7.39</v>
      </c>
      <c r="I25">
        <v>3.37</v>
      </c>
      <c r="J25">
        <v>-2.67</v>
      </c>
      <c r="K25">
        <v>6.36</v>
      </c>
      <c r="L25">
        <v>-2.61</v>
      </c>
      <c r="M25" t="str">
        <f t="shared" si="0"/>
        <v/>
      </c>
      <c r="N25" t="str">
        <f t="shared" si="1"/>
        <v/>
      </c>
    </row>
    <row r="26" spans="1:14" x14ac:dyDescent="0.25">
      <c r="A26" s="1">
        <v>42433</v>
      </c>
      <c r="B26" s="2">
        <v>0.29166666666666669</v>
      </c>
      <c r="C26">
        <v>-4.3899999999999997</v>
      </c>
      <c r="D26">
        <v>-3.86</v>
      </c>
      <c r="E26">
        <v>-0.97</v>
      </c>
      <c r="F26">
        <v>-4.82</v>
      </c>
      <c r="G26">
        <v>-1.0900000000000001</v>
      </c>
      <c r="H26">
        <v>1.4</v>
      </c>
      <c r="I26">
        <v>6.56</v>
      </c>
      <c r="J26">
        <v>-2.7</v>
      </c>
      <c r="K26">
        <v>5.24</v>
      </c>
      <c r="L26">
        <v>8.8699999999999992</v>
      </c>
      <c r="M26">
        <f t="shared" si="0"/>
        <v>-1.0900000000000001</v>
      </c>
      <c r="N26" t="str">
        <f t="shared" si="1"/>
        <v/>
      </c>
    </row>
    <row r="27" spans="1:14" x14ac:dyDescent="0.25">
      <c r="A27" s="1">
        <v>42435</v>
      </c>
      <c r="B27" s="2">
        <v>0.33958333333333335</v>
      </c>
      <c r="C27">
        <v>1.07</v>
      </c>
      <c r="D27">
        <v>4.49</v>
      </c>
      <c r="E27">
        <v>4.04</v>
      </c>
      <c r="F27">
        <v>7.86</v>
      </c>
      <c r="G27">
        <v>-1.99</v>
      </c>
      <c r="H27">
        <v>-0.56999999999999995</v>
      </c>
      <c r="I27">
        <v>8.09</v>
      </c>
      <c r="J27">
        <v>-0.82</v>
      </c>
      <c r="K27">
        <v>1.63</v>
      </c>
      <c r="L27">
        <v>-1.1200000000000001</v>
      </c>
      <c r="M27">
        <f t="shared" si="0"/>
        <v>-1.99</v>
      </c>
      <c r="N27" t="str">
        <f t="shared" si="1"/>
        <v/>
      </c>
    </row>
    <row r="28" spans="1:14" x14ac:dyDescent="0.25">
      <c r="A28" s="1">
        <v>42436</v>
      </c>
      <c r="B28" s="2">
        <v>0.4604166666666667</v>
      </c>
      <c r="C28">
        <v>-4.32</v>
      </c>
      <c r="D28">
        <v>-4.3</v>
      </c>
      <c r="E28">
        <v>-6.06</v>
      </c>
      <c r="F28">
        <v>0.23</v>
      </c>
      <c r="G28">
        <v>-3.83</v>
      </c>
      <c r="H28">
        <v>-6.11</v>
      </c>
      <c r="I28">
        <v>-7.52</v>
      </c>
      <c r="J28">
        <v>1.75</v>
      </c>
      <c r="K28">
        <v>2.57</v>
      </c>
      <c r="L28">
        <v>7.82</v>
      </c>
      <c r="M28">
        <f t="shared" si="0"/>
        <v>-3.83</v>
      </c>
      <c r="N28" t="str">
        <f t="shared" si="1"/>
        <v/>
      </c>
    </row>
    <row r="29" spans="1:14" x14ac:dyDescent="0.25">
      <c r="A29" s="1">
        <v>42439</v>
      </c>
      <c r="B29" s="2">
        <v>0.50277777777777777</v>
      </c>
      <c r="C29">
        <v>8.94</v>
      </c>
      <c r="D29">
        <v>-7.98</v>
      </c>
      <c r="E29">
        <v>7.41</v>
      </c>
      <c r="F29">
        <v>4.46</v>
      </c>
      <c r="G29">
        <v>-3.8</v>
      </c>
      <c r="H29">
        <v>-7.71</v>
      </c>
      <c r="I29">
        <v>3.58</v>
      </c>
      <c r="J29">
        <v>-3.33</v>
      </c>
      <c r="K29">
        <v>3.39</v>
      </c>
      <c r="L29">
        <v>6.28</v>
      </c>
      <c r="M29" t="str">
        <f t="shared" si="0"/>
        <v/>
      </c>
      <c r="N29" t="str">
        <f t="shared" si="1"/>
        <v/>
      </c>
    </row>
    <row r="30" spans="1:14" x14ac:dyDescent="0.25">
      <c r="A30" s="1">
        <v>42441</v>
      </c>
      <c r="B30" s="2">
        <v>0.21388888888888891</v>
      </c>
      <c r="C30">
        <v>-2.84</v>
      </c>
      <c r="D30">
        <v>-3.79</v>
      </c>
      <c r="E30">
        <v>4.34</v>
      </c>
      <c r="F30">
        <v>6.3</v>
      </c>
      <c r="G30">
        <v>-7.58</v>
      </c>
      <c r="H30">
        <v>8.26</v>
      </c>
      <c r="I30">
        <v>-6.5</v>
      </c>
      <c r="J30">
        <v>-5.8</v>
      </c>
      <c r="K30">
        <v>-7.56</v>
      </c>
      <c r="L30">
        <v>-2.5099999999999998</v>
      </c>
      <c r="M30">
        <f t="shared" si="0"/>
        <v>-7.58</v>
      </c>
      <c r="N30" t="str">
        <f t="shared" si="1"/>
        <v/>
      </c>
    </row>
    <row r="31" spans="1:14" x14ac:dyDescent="0.25">
      <c r="A31" s="1">
        <v>42444</v>
      </c>
      <c r="B31" s="2">
        <v>0.12638888888888888</v>
      </c>
      <c r="C31">
        <v>-2.0099999999999998</v>
      </c>
      <c r="D31">
        <v>0.62</v>
      </c>
      <c r="E31">
        <v>4.95</v>
      </c>
      <c r="F31">
        <v>6.62</v>
      </c>
      <c r="G31">
        <v>-2.5</v>
      </c>
      <c r="H31">
        <v>7.05</v>
      </c>
      <c r="I31">
        <v>-7.33</v>
      </c>
      <c r="J31">
        <v>7.96</v>
      </c>
      <c r="K31">
        <v>4.51</v>
      </c>
      <c r="L31">
        <v>8.17</v>
      </c>
      <c r="M31" t="str">
        <f t="shared" si="0"/>
        <v/>
      </c>
      <c r="N31" t="str">
        <f t="shared" si="1"/>
        <v/>
      </c>
    </row>
    <row r="32" spans="1:14" x14ac:dyDescent="0.25">
      <c r="A32" s="1">
        <v>42447</v>
      </c>
      <c r="B32" s="2">
        <v>8.3333333333333332E-3</v>
      </c>
      <c r="C32">
        <v>1.44</v>
      </c>
      <c r="D32">
        <v>-7.21</v>
      </c>
      <c r="E32">
        <v>-6.65</v>
      </c>
      <c r="F32">
        <v>2.21</v>
      </c>
      <c r="G32">
        <v>4.62</v>
      </c>
      <c r="H32">
        <v>1.66</v>
      </c>
      <c r="I32">
        <v>5.0999999999999996</v>
      </c>
      <c r="J32">
        <v>-6.89</v>
      </c>
      <c r="K32">
        <v>-3.19</v>
      </c>
      <c r="L32">
        <v>-7.39</v>
      </c>
      <c r="M32" t="str">
        <f t="shared" si="0"/>
        <v/>
      </c>
      <c r="N32" t="str">
        <f t="shared" si="1"/>
        <v/>
      </c>
    </row>
    <row r="33" spans="1:14" x14ac:dyDescent="0.25">
      <c r="A33" s="1">
        <v>42450</v>
      </c>
      <c r="B33" s="2">
        <v>0.12569444444444444</v>
      </c>
      <c r="C33">
        <v>0.98</v>
      </c>
      <c r="D33">
        <v>7.64</v>
      </c>
      <c r="E33">
        <v>6.1</v>
      </c>
      <c r="F33">
        <v>6.46</v>
      </c>
      <c r="G33">
        <v>-7.0000000000000007E-2</v>
      </c>
      <c r="H33">
        <v>-2.93</v>
      </c>
      <c r="I33">
        <v>-5.81</v>
      </c>
      <c r="J33">
        <v>5.65</v>
      </c>
      <c r="K33">
        <v>5.0999999999999996</v>
      </c>
      <c r="L33">
        <v>8.25</v>
      </c>
      <c r="M33" t="str">
        <f t="shared" si="0"/>
        <v/>
      </c>
      <c r="N33" t="str">
        <f t="shared" si="1"/>
        <v/>
      </c>
    </row>
    <row r="34" spans="1:14" x14ac:dyDescent="0.25">
      <c r="A34" s="1">
        <v>42451</v>
      </c>
      <c r="B34" s="2">
        <v>0.50694444444444442</v>
      </c>
      <c r="C34">
        <v>5.83</v>
      </c>
      <c r="D34">
        <v>7.18</v>
      </c>
      <c r="E34">
        <v>-0.19</v>
      </c>
      <c r="F34">
        <v>-2.12</v>
      </c>
      <c r="G34">
        <v>4.26</v>
      </c>
      <c r="H34">
        <v>-7.55</v>
      </c>
      <c r="I34">
        <v>-6.66</v>
      </c>
      <c r="J34">
        <v>-4.8</v>
      </c>
      <c r="K34">
        <v>2.92</v>
      </c>
      <c r="L34">
        <v>2.69</v>
      </c>
      <c r="M34" t="str">
        <f t="shared" si="0"/>
        <v/>
      </c>
      <c r="N34" t="str">
        <f t="shared" si="1"/>
        <v/>
      </c>
    </row>
    <row r="35" spans="1:14" x14ac:dyDescent="0.25">
      <c r="A35" s="1">
        <v>42452</v>
      </c>
      <c r="B35" s="2">
        <v>0.16874999999999998</v>
      </c>
      <c r="C35">
        <v>-5.39</v>
      </c>
      <c r="D35">
        <v>-7.41</v>
      </c>
      <c r="E35">
        <v>-3.6</v>
      </c>
      <c r="F35">
        <v>0.98</v>
      </c>
      <c r="G35">
        <v>-0.56000000000000005</v>
      </c>
      <c r="H35">
        <v>-2.33</v>
      </c>
      <c r="I35">
        <v>3.28</v>
      </c>
      <c r="J35">
        <v>-2.19</v>
      </c>
      <c r="K35">
        <v>4.6100000000000003</v>
      </c>
      <c r="L35">
        <v>-5.94</v>
      </c>
      <c r="M35" t="str">
        <f t="shared" si="0"/>
        <v/>
      </c>
      <c r="N35" t="str">
        <f t="shared" si="1"/>
        <v/>
      </c>
    </row>
    <row r="36" spans="1:14" x14ac:dyDescent="0.25">
      <c r="A36" s="1">
        <v>42452</v>
      </c>
      <c r="B36" s="2">
        <v>0.25138888888888888</v>
      </c>
      <c r="C36">
        <v>7.98</v>
      </c>
      <c r="D36">
        <v>4.6100000000000003</v>
      </c>
      <c r="E36">
        <v>7.87</v>
      </c>
      <c r="F36">
        <v>-1.44</v>
      </c>
      <c r="G36">
        <v>4.1500000000000004</v>
      </c>
      <c r="H36">
        <v>-2.5299999999999998</v>
      </c>
      <c r="I36">
        <v>-5.96</v>
      </c>
      <c r="J36">
        <v>3.23</v>
      </c>
      <c r="K36">
        <v>-7.13</v>
      </c>
      <c r="L36">
        <v>7.75</v>
      </c>
      <c r="M36">
        <f t="shared" si="0"/>
        <v>4.1500000000000004</v>
      </c>
      <c r="N36" t="str">
        <f t="shared" si="1"/>
        <v/>
      </c>
    </row>
    <row r="37" spans="1:14" x14ac:dyDescent="0.25">
      <c r="A37" s="1">
        <v>42454</v>
      </c>
      <c r="B37" s="2">
        <v>0.12986111111111112</v>
      </c>
      <c r="C37">
        <v>2.92</v>
      </c>
      <c r="D37">
        <v>0.43</v>
      </c>
      <c r="E37">
        <v>-7.83</v>
      </c>
      <c r="F37">
        <v>-7.67</v>
      </c>
      <c r="G37">
        <v>1.19</v>
      </c>
      <c r="H37">
        <v>5.35</v>
      </c>
      <c r="I37">
        <v>-4.1500000000000004</v>
      </c>
      <c r="J37">
        <v>6.34</v>
      </c>
      <c r="K37">
        <v>-5.17</v>
      </c>
      <c r="L37">
        <v>1.39</v>
      </c>
      <c r="M37" t="str">
        <f t="shared" si="0"/>
        <v/>
      </c>
      <c r="N37" t="str">
        <f t="shared" si="1"/>
        <v/>
      </c>
    </row>
    <row r="38" spans="1:14" x14ac:dyDescent="0.25">
      <c r="A38" s="1">
        <v>42455</v>
      </c>
      <c r="B38" s="2">
        <v>0.33888888888888885</v>
      </c>
      <c r="C38">
        <v>5.68</v>
      </c>
      <c r="D38">
        <v>-5.18</v>
      </c>
      <c r="E38">
        <v>8.6199999999999992</v>
      </c>
      <c r="F38">
        <v>3.66</v>
      </c>
      <c r="G38">
        <v>7.27</v>
      </c>
      <c r="H38">
        <v>-0.88</v>
      </c>
      <c r="I38">
        <v>8.69</v>
      </c>
      <c r="J38">
        <v>-6.24</v>
      </c>
      <c r="K38">
        <v>-5.52</v>
      </c>
      <c r="L38">
        <v>-4.67</v>
      </c>
      <c r="M38">
        <f t="shared" si="0"/>
        <v>7.27</v>
      </c>
      <c r="N38" t="str">
        <f t="shared" si="1"/>
        <v/>
      </c>
    </row>
    <row r="39" spans="1:14" x14ac:dyDescent="0.25">
      <c r="A39" s="1">
        <v>42455</v>
      </c>
      <c r="B39" s="2">
        <v>0.37847222222222227</v>
      </c>
      <c r="C39">
        <v>-3.88</v>
      </c>
      <c r="D39">
        <v>-5.21</v>
      </c>
      <c r="E39">
        <v>8.26</v>
      </c>
      <c r="F39">
        <v>-0.96</v>
      </c>
      <c r="G39">
        <v>4.05</v>
      </c>
      <c r="H39">
        <v>-4.3099999999999996</v>
      </c>
      <c r="I39">
        <v>7.8</v>
      </c>
      <c r="J39">
        <v>6.75</v>
      </c>
      <c r="K39">
        <v>-0.73</v>
      </c>
      <c r="L39">
        <v>7.28</v>
      </c>
      <c r="M39">
        <f t="shared" si="0"/>
        <v>4.05</v>
      </c>
      <c r="N39" t="str">
        <f t="shared" si="1"/>
        <v/>
      </c>
    </row>
    <row r="40" spans="1:14" x14ac:dyDescent="0.25">
      <c r="A40" s="1">
        <v>42456</v>
      </c>
      <c r="B40" s="2">
        <v>0.21388888888888891</v>
      </c>
      <c r="C40">
        <v>-4.4800000000000004</v>
      </c>
      <c r="D40">
        <v>-2.0499999999999998</v>
      </c>
      <c r="E40">
        <v>-7.14</v>
      </c>
      <c r="F40">
        <v>5.1100000000000003</v>
      </c>
      <c r="G40">
        <v>6.37</v>
      </c>
      <c r="H40">
        <v>7.34</v>
      </c>
      <c r="I40">
        <v>-4.9000000000000004</v>
      </c>
      <c r="J40">
        <v>-2.2599999999999998</v>
      </c>
      <c r="K40">
        <v>0.23</v>
      </c>
      <c r="L40">
        <v>7.99</v>
      </c>
      <c r="M40">
        <f t="shared" si="0"/>
        <v>6.37</v>
      </c>
      <c r="N40" t="str">
        <f t="shared" si="1"/>
        <v/>
      </c>
    </row>
    <row r="41" spans="1:14" x14ac:dyDescent="0.25">
      <c r="A41" s="1">
        <v>42457</v>
      </c>
      <c r="B41" s="2">
        <v>0.17222222222222225</v>
      </c>
      <c r="C41">
        <v>-3.04</v>
      </c>
      <c r="D41">
        <v>-1.24</v>
      </c>
      <c r="E41">
        <v>2.62</v>
      </c>
      <c r="F41">
        <v>4.42</v>
      </c>
      <c r="G41">
        <v>7.46</v>
      </c>
      <c r="H41">
        <v>0.77</v>
      </c>
      <c r="I41">
        <v>-0.67</v>
      </c>
      <c r="J41">
        <v>5.8</v>
      </c>
      <c r="K41">
        <v>-7.14</v>
      </c>
      <c r="L41">
        <v>6.48</v>
      </c>
      <c r="M41" t="str">
        <f t="shared" si="0"/>
        <v/>
      </c>
      <c r="N41" t="str">
        <f t="shared" si="1"/>
        <v/>
      </c>
    </row>
    <row r="42" spans="1:14" x14ac:dyDescent="0.25">
      <c r="A42" s="1">
        <v>42458</v>
      </c>
      <c r="B42" s="2">
        <v>0.29791666666666666</v>
      </c>
      <c r="C42">
        <v>-2.12</v>
      </c>
      <c r="D42">
        <v>-6.19</v>
      </c>
      <c r="E42">
        <v>4.76</v>
      </c>
      <c r="F42">
        <v>4.5599999999999996</v>
      </c>
      <c r="G42">
        <v>3.19</v>
      </c>
      <c r="H42">
        <v>-2.29</v>
      </c>
      <c r="I42">
        <v>5.0999999999999996</v>
      </c>
      <c r="J42">
        <v>-5.75</v>
      </c>
      <c r="K42">
        <v>3.63</v>
      </c>
      <c r="L42">
        <v>1.36</v>
      </c>
      <c r="M42">
        <f t="shared" si="0"/>
        <v>3.19</v>
      </c>
      <c r="N42" t="str">
        <f t="shared" si="1"/>
        <v/>
      </c>
    </row>
    <row r="43" spans="1:14" x14ac:dyDescent="0.25">
      <c r="A43" s="1">
        <v>42468</v>
      </c>
      <c r="B43" s="2">
        <v>0.21180555555555555</v>
      </c>
      <c r="C43">
        <v>10.07</v>
      </c>
      <c r="D43">
        <v>12.84</v>
      </c>
      <c r="E43">
        <v>10.24</v>
      </c>
      <c r="F43">
        <v>13.91</v>
      </c>
      <c r="G43">
        <v>10.67</v>
      </c>
      <c r="H43">
        <v>14.11</v>
      </c>
      <c r="I43">
        <v>15.18</v>
      </c>
      <c r="J43">
        <v>13.07</v>
      </c>
      <c r="K43">
        <v>14.39</v>
      </c>
      <c r="L43">
        <v>13.78</v>
      </c>
      <c r="M43">
        <f t="shared" si="0"/>
        <v>10.67</v>
      </c>
      <c r="N43" t="str">
        <f t="shared" si="1"/>
        <v/>
      </c>
    </row>
    <row r="44" spans="1:14" x14ac:dyDescent="0.25">
      <c r="A44" s="1">
        <v>42470</v>
      </c>
      <c r="B44" s="2">
        <v>0.38055555555555554</v>
      </c>
      <c r="C44">
        <v>14.14</v>
      </c>
      <c r="D44">
        <v>15.33</v>
      </c>
      <c r="E44">
        <v>13.07</v>
      </c>
      <c r="F44">
        <v>12.04</v>
      </c>
      <c r="G44">
        <v>13.18</v>
      </c>
      <c r="H44">
        <v>12.65</v>
      </c>
      <c r="I44">
        <v>10.72</v>
      </c>
      <c r="J44">
        <v>11.66</v>
      </c>
      <c r="K44">
        <v>13</v>
      </c>
      <c r="L44">
        <v>14.21</v>
      </c>
      <c r="M44">
        <f t="shared" si="0"/>
        <v>13.18</v>
      </c>
      <c r="N44" t="str">
        <f t="shared" si="1"/>
        <v/>
      </c>
    </row>
    <row r="45" spans="1:14" x14ac:dyDescent="0.25">
      <c r="A45" s="1">
        <v>42472</v>
      </c>
      <c r="B45" s="2">
        <v>4.5138888888888888E-2</v>
      </c>
      <c r="C45">
        <v>11.6</v>
      </c>
      <c r="D45">
        <v>13.95</v>
      </c>
      <c r="E45">
        <v>15.13</v>
      </c>
      <c r="F45">
        <v>10.73</v>
      </c>
      <c r="G45">
        <v>15.09</v>
      </c>
      <c r="H45">
        <v>15.98</v>
      </c>
      <c r="I45">
        <v>11.74</v>
      </c>
      <c r="J45">
        <v>15.38</v>
      </c>
      <c r="K45">
        <v>15.98</v>
      </c>
      <c r="L45">
        <v>12.9</v>
      </c>
      <c r="M45" t="str">
        <f t="shared" si="0"/>
        <v/>
      </c>
      <c r="N45" t="str">
        <f t="shared" si="1"/>
        <v/>
      </c>
    </row>
    <row r="46" spans="1:14" x14ac:dyDescent="0.25">
      <c r="A46" s="1">
        <v>42475</v>
      </c>
      <c r="B46" s="2">
        <v>0.41944444444444445</v>
      </c>
      <c r="C46">
        <v>14.13</v>
      </c>
      <c r="D46">
        <v>13.61</v>
      </c>
      <c r="E46">
        <v>14.61</v>
      </c>
      <c r="F46">
        <v>13.88</v>
      </c>
      <c r="G46">
        <v>15.76</v>
      </c>
      <c r="H46">
        <v>10.85</v>
      </c>
      <c r="I46">
        <v>12.11</v>
      </c>
      <c r="J46">
        <v>12.05</v>
      </c>
      <c r="K46">
        <v>11.87</v>
      </c>
      <c r="L46">
        <v>12.1</v>
      </c>
      <c r="M46">
        <f t="shared" si="0"/>
        <v>15.76</v>
      </c>
      <c r="N46" t="str">
        <f t="shared" si="1"/>
        <v/>
      </c>
    </row>
    <row r="47" spans="1:14" x14ac:dyDescent="0.25">
      <c r="A47" s="1">
        <v>42478</v>
      </c>
      <c r="B47" s="2">
        <v>0.2951388888888889</v>
      </c>
      <c r="C47">
        <v>10.88</v>
      </c>
      <c r="D47">
        <v>12.02</v>
      </c>
      <c r="E47">
        <v>10.26</v>
      </c>
      <c r="F47">
        <v>15.41</v>
      </c>
      <c r="G47">
        <v>15.57</v>
      </c>
      <c r="H47">
        <v>13.27</v>
      </c>
      <c r="I47">
        <v>12.18</v>
      </c>
      <c r="J47">
        <v>13.91</v>
      </c>
      <c r="K47">
        <v>13.86</v>
      </c>
      <c r="L47">
        <v>10.08</v>
      </c>
      <c r="M47">
        <f t="shared" si="0"/>
        <v>15.57</v>
      </c>
      <c r="N47" t="str">
        <f t="shared" si="1"/>
        <v/>
      </c>
    </row>
    <row r="48" spans="1:14" x14ac:dyDescent="0.25">
      <c r="A48" s="1">
        <v>42479</v>
      </c>
      <c r="B48" s="2">
        <v>2.0833333333333333E-3</v>
      </c>
      <c r="C48">
        <v>15.28</v>
      </c>
      <c r="D48">
        <v>13.58</v>
      </c>
      <c r="E48">
        <v>12.71</v>
      </c>
      <c r="F48">
        <v>14.72</v>
      </c>
      <c r="G48">
        <v>12.47</v>
      </c>
      <c r="H48">
        <v>12.44</v>
      </c>
      <c r="I48">
        <v>14.64</v>
      </c>
      <c r="J48">
        <v>14.58</v>
      </c>
      <c r="K48">
        <v>13.66</v>
      </c>
      <c r="L48">
        <v>13.6</v>
      </c>
      <c r="M48" t="str">
        <f t="shared" si="0"/>
        <v/>
      </c>
      <c r="N48" t="str">
        <f t="shared" si="1"/>
        <v/>
      </c>
    </row>
    <row r="49" spans="1:14" x14ac:dyDescent="0.25">
      <c r="A49" s="1">
        <v>42480</v>
      </c>
      <c r="B49" s="2">
        <v>0.38125000000000003</v>
      </c>
      <c r="C49">
        <v>11.09</v>
      </c>
      <c r="D49">
        <v>15.36</v>
      </c>
      <c r="E49">
        <v>11.14</v>
      </c>
      <c r="F49">
        <v>13.51</v>
      </c>
      <c r="G49">
        <v>10.08</v>
      </c>
      <c r="H49">
        <v>15.95</v>
      </c>
      <c r="I49">
        <v>14.45</v>
      </c>
      <c r="J49">
        <v>13.94</v>
      </c>
      <c r="K49">
        <v>15.76</v>
      </c>
      <c r="L49">
        <v>13.03</v>
      </c>
      <c r="M49">
        <f t="shared" si="0"/>
        <v>10.08</v>
      </c>
      <c r="N49" t="str">
        <f t="shared" si="1"/>
        <v/>
      </c>
    </row>
    <row r="50" spans="1:14" x14ac:dyDescent="0.25">
      <c r="A50" s="1">
        <v>42480</v>
      </c>
      <c r="B50" s="2">
        <v>0.45902777777777781</v>
      </c>
      <c r="C50">
        <v>10.38</v>
      </c>
      <c r="D50">
        <v>13.04</v>
      </c>
      <c r="E50">
        <v>11.9</v>
      </c>
      <c r="F50">
        <v>10.14</v>
      </c>
      <c r="G50">
        <v>12.18</v>
      </c>
      <c r="H50">
        <v>14.79</v>
      </c>
      <c r="I50">
        <v>13.13</v>
      </c>
      <c r="J50">
        <v>13.52</v>
      </c>
      <c r="K50">
        <v>15.54</v>
      </c>
      <c r="L50">
        <v>13.14</v>
      </c>
      <c r="M50">
        <f t="shared" si="0"/>
        <v>12.18</v>
      </c>
      <c r="N50" t="str">
        <f t="shared" si="1"/>
        <v/>
      </c>
    </row>
    <row r="51" spans="1:14" x14ac:dyDescent="0.25">
      <c r="A51" s="1">
        <v>42484</v>
      </c>
      <c r="B51" s="2">
        <v>0.25416666666666665</v>
      </c>
      <c r="C51">
        <v>15.66</v>
      </c>
      <c r="D51">
        <v>10.97</v>
      </c>
      <c r="E51">
        <v>10.1</v>
      </c>
      <c r="F51">
        <v>12.99</v>
      </c>
      <c r="G51">
        <v>11.07</v>
      </c>
      <c r="H51">
        <v>11.1</v>
      </c>
      <c r="I51">
        <v>10.64</v>
      </c>
      <c r="J51">
        <v>12.18</v>
      </c>
      <c r="K51">
        <v>12.63</v>
      </c>
      <c r="L51">
        <v>12.33</v>
      </c>
      <c r="M51">
        <f t="shared" si="0"/>
        <v>11.07</v>
      </c>
      <c r="N51" t="str">
        <f t="shared" si="1"/>
        <v/>
      </c>
    </row>
    <row r="52" spans="1:14" x14ac:dyDescent="0.25">
      <c r="A52" s="1">
        <v>42485</v>
      </c>
      <c r="B52" s="2">
        <v>8.4027777777777771E-2</v>
      </c>
      <c r="C52">
        <v>11.94</v>
      </c>
      <c r="D52">
        <v>13.57</v>
      </c>
      <c r="E52">
        <v>10.050000000000001</v>
      </c>
      <c r="F52">
        <v>11.85</v>
      </c>
      <c r="G52">
        <v>10.59</v>
      </c>
      <c r="H52">
        <v>14.12</v>
      </c>
      <c r="I52">
        <v>14.27</v>
      </c>
      <c r="J52">
        <v>15.81</v>
      </c>
      <c r="K52">
        <v>14</v>
      </c>
      <c r="L52">
        <v>14.16</v>
      </c>
      <c r="M52" t="str">
        <f t="shared" si="0"/>
        <v/>
      </c>
      <c r="N52" t="str">
        <f t="shared" si="1"/>
        <v/>
      </c>
    </row>
    <row r="53" spans="1:14" x14ac:dyDescent="0.25">
      <c r="A53" s="1">
        <v>42485</v>
      </c>
      <c r="B53" s="2">
        <v>8.4722222222222213E-2</v>
      </c>
      <c r="C53">
        <v>14.53</v>
      </c>
      <c r="D53">
        <v>13.21</v>
      </c>
      <c r="E53">
        <v>10.84</v>
      </c>
      <c r="F53">
        <v>10.95</v>
      </c>
      <c r="G53">
        <v>11.65</v>
      </c>
      <c r="H53">
        <v>11.34</v>
      </c>
      <c r="I53">
        <v>13.76</v>
      </c>
      <c r="J53">
        <v>12.75</v>
      </c>
      <c r="K53">
        <v>10.43</v>
      </c>
      <c r="L53">
        <v>12.8</v>
      </c>
      <c r="M53" t="str">
        <f t="shared" si="0"/>
        <v/>
      </c>
      <c r="N53" t="str">
        <f t="shared" si="1"/>
        <v/>
      </c>
    </row>
    <row r="54" spans="1:14" x14ac:dyDescent="0.25">
      <c r="A54" s="1">
        <v>42487</v>
      </c>
      <c r="B54" s="2">
        <v>0.42152777777777778</v>
      </c>
      <c r="C54">
        <v>10.98</v>
      </c>
      <c r="D54">
        <v>10.53</v>
      </c>
      <c r="E54">
        <v>14.64</v>
      </c>
      <c r="F54">
        <v>15.37</v>
      </c>
      <c r="G54">
        <v>13.4</v>
      </c>
      <c r="H54">
        <v>14.22</v>
      </c>
      <c r="I54">
        <v>11.15</v>
      </c>
      <c r="J54">
        <v>12.45</v>
      </c>
      <c r="K54">
        <v>12.96</v>
      </c>
      <c r="L54">
        <v>11.15</v>
      </c>
      <c r="M54">
        <f t="shared" si="0"/>
        <v>13.4</v>
      </c>
      <c r="N54" t="str">
        <f t="shared" si="1"/>
        <v/>
      </c>
    </row>
    <row r="55" spans="1:14" x14ac:dyDescent="0.25">
      <c r="A55" s="1">
        <v>42489</v>
      </c>
      <c r="B55" s="2">
        <v>0.33333333333333331</v>
      </c>
      <c r="C55">
        <v>12.88</v>
      </c>
      <c r="D55">
        <v>11.25</v>
      </c>
      <c r="E55">
        <v>12.97</v>
      </c>
      <c r="F55">
        <v>11.16</v>
      </c>
      <c r="G55">
        <v>10.89</v>
      </c>
      <c r="H55">
        <v>10.210000000000001</v>
      </c>
      <c r="I55">
        <v>11.49</v>
      </c>
      <c r="J55">
        <v>15.32</v>
      </c>
      <c r="K55">
        <v>12.4</v>
      </c>
      <c r="L55">
        <v>13.67</v>
      </c>
      <c r="M55">
        <f t="shared" si="0"/>
        <v>10.89</v>
      </c>
      <c r="N55" t="str">
        <f t="shared" si="1"/>
        <v/>
      </c>
    </row>
    <row r="56" spans="1:14" x14ac:dyDescent="0.25">
      <c r="A56" s="1">
        <v>42492</v>
      </c>
      <c r="B56" s="2">
        <v>0.41944444444444445</v>
      </c>
      <c r="C56">
        <v>11.74</v>
      </c>
      <c r="D56">
        <v>12.79</v>
      </c>
      <c r="E56">
        <v>11.07</v>
      </c>
      <c r="F56">
        <v>15.77</v>
      </c>
      <c r="G56">
        <v>14.3</v>
      </c>
      <c r="H56">
        <v>11.61</v>
      </c>
      <c r="I56">
        <v>12.88</v>
      </c>
      <c r="J56">
        <v>12.58</v>
      </c>
      <c r="K56">
        <v>13.63</v>
      </c>
      <c r="L56">
        <v>15.37</v>
      </c>
      <c r="M56">
        <f t="shared" si="0"/>
        <v>14.3</v>
      </c>
      <c r="N56" t="str">
        <f t="shared" si="1"/>
        <v/>
      </c>
    </row>
    <row r="57" spans="1:14" x14ac:dyDescent="0.25">
      <c r="A57" s="1">
        <v>42493</v>
      </c>
      <c r="B57" s="2">
        <v>0.3354166666666667</v>
      </c>
      <c r="C57">
        <v>13.25</v>
      </c>
      <c r="D57">
        <v>14.97</v>
      </c>
      <c r="E57">
        <v>14.88</v>
      </c>
      <c r="F57">
        <v>14.41</v>
      </c>
      <c r="G57">
        <v>10.82</v>
      </c>
      <c r="H57">
        <v>14.32</v>
      </c>
      <c r="I57">
        <v>13.72</v>
      </c>
      <c r="J57">
        <v>10.88</v>
      </c>
      <c r="K57">
        <v>12.95</v>
      </c>
      <c r="L57">
        <v>12.52</v>
      </c>
      <c r="M57">
        <f t="shared" si="0"/>
        <v>10.82</v>
      </c>
      <c r="N57" t="str">
        <f t="shared" si="1"/>
        <v/>
      </c>
    </row>
    <row r="58" spans="1:14" x14ac:dyDescent="0.25">
      <c r="A58" s="1">
        <v>42495</v>
      </c>
      <c r="B58" s="2">
        <v>0.2951388888888889</v>
      </c>
      <c r="C58">
        <v>10.66</v>
      </c>
      <c r="D58">
        <v>10.59</v>
      </c>
      <c r="E58">
        <v>15.14</v>
      </c>
      <c r="F58">
        <v>12.6</v>
      </c>
      <c r="G58">
        <v>11.47</v>
      </c>
      <c r="H58">
        <v>14.91</v>
      </c>
      <c r="I58">
        <v>14.33</v>
      </c>
      <c r="J58">
        <v>14.52</v>
      </c>
      <c r="K58">
        <v>11.65</v>
      </c>
      <c r="L58">
        <v>15.58</v>
      </c>
      <c r="M58">
        <f t="shared" si="0"/>
        <v>11.47</v>
      </c>
      <c r="N58" t="str">
        <f t="shared" si="1"/>
        <v/>
      </c>
    </row>
    <row r="59" spans="1:14" x14ac:dyDescent="0.25">
      <c r="A59" s="1">
        <v>42495</v>
      </c>
      <c r="B59" s="2">
        <v>0.42152777777777778</v>
      </c>
      <c r="C59">
        <v>12.4</v>
      </c>
      <c r="D59">
        <v>11.85</v>
      </c>
      <c r="E59">
        <v>12.06</v>
      </c>
      <c r="F59">
        <v>14.95</v>
      </c>
      <c r="G59">
        <v>15.02</v>
      </c>
      <c r="H59">
        <v>15.09</v>
      </c>
      <c r="I59">
        <v>12.53</v>
      </c>
      <c r="J59">
        <v>11.35</v>
      </c>
      <c r="K59">
        <v>13.64</v>
      </c>
      <c r="L59">
        <v>10.47</v>
      </c>
      <c r="M59">
        <f t="shared" si="0"/>
        <v>15.02</v>
      </c>
      <c r="N59" t="str">
        <f t="shared" si="1"/>
        <v/>
      </c>
    </row>
    <row r="60" spans="1:14" x14ac:dyDescent="0.25">
      <c r="A60" s="1">
        <v>42495</v>
      </c>
      <c r="B60" s="2">
        <v>0.46527777777777773</v>
      </c>
      <c r="C60">
        <v>14.22</v>
      </c>
      <c r="D60">
        <v>11.25</v>
      </c>
      <c r="E60">
        <v>14.05</v>
      </c>
      <c r="F60">
        <v>12.08</v>
      </c>
      <c r="G60">
        <v>10.1</v>
      </c>
      <c r="H60">
        <v>15.84</v>
      </c>
      <c r="I60">
        <v>12.87</v>
      </c>
      <c r="J60">
        <v>15.35</v>
      </c>
      <c r="K60">
        <v>12.14</v>
      </c>
      <c r="L60">
        <v>11.93</v>
      </c>
      <c r="M60">
        <f t="shared" si="0"/>
        <v>10.1</v>
      </c>
      <c r="N60" t="str">
        <f t="shared" si="1"/>
        <v/>
      </c>
    </row>
    <row r="61" spans="1:14" x14ac:dyDescent="0.25">
      <c r="A61" s="1">
        <v>42496</v>
      </c>
      <c r="B61" s="2">
        <v>0.42083333333333334</v>
      </c>
      <c r="C61">
        <v>14.83</v>
      </c>
      <c r="D61">
        <v>10.01</v>
      </c>
      <c r="E61">
        <v>15.51</v>
      </c>
      <c r="F61">
        <v>11</v>
      </c>
      <c r="G61">
        <v>11.29</v>
      </c>
      <c r="H61">
        <v>13.42</v>
      </c>
      <c r="I61">
        <v>15.92</v>
      </c>
      <c r="J61">
        <v>15.81</v>
      </c>
      <c r="K61">
        <v>11.2</v>
      </c>
      <c r="L61">
        <v>15.53</v>
      </c>
      <c r="M61">
        <f t="shared" si="0"/>
        <v>11.29</v>
      </c>
      <c r="N61" t="str">
        <f t="shared" si="1"/>
        <v/>
      </c>
    </row>
    <row r="62" spans="1:14" x14ac:dyDescent="0.25">
      <c r="A62" s="1">
        <v>42498</v>
      </c>
      <c r="B62" s="2">
        <v>0.12916666666666668</v>
      </c>
      <c r="C62">
        <v>13.62</v>
      </c>
      <c r="D62">
        <v>13.57</v>
      </c>
      <c r="E62">
        <v>12.68</v>
      </c>
      <c r="F62">
        <v>15.88</v>
      </c>
      <c r="G62">
        <v>13.23</v>
      </c>
      <c r="H62">
        <v>14.1</v>
      </c>
      <c r="I62">
        <v>15.41</v>
      </c>
      <c r="J62">
        <v>11.12</v>
      </c>
      <c r="K62">
        <v>10.81</v>
      </c>
      <c r="L62">
        <v>13.61</v>
      </c>
      <c r="M62" t="str">
        <f t="shared" si="0"/>
        <v/>
      </c>
      <c r="N62" t="str">
        <f t="shared" si="1"/>
        <v/>
      </c>
    </row>
    <row r="63" spans="1:14" x14ac:dyDescent="0.25">
      <c r="A63" s="1">
        <v>42498</v>
      </c>
      <c r="B63" s="2">
        <v>0.21180555555555555</v>
      </c>
      <c r="C63">
        <v>12.25</v>
      </c>
      <c r="D63">
        <v>14.89</v>
      </c>
      <c r="E63">
        <v>13.86</v>
      </c>
      <c r="F63">
        <v>13.98</v>
      </c>
      <c r="G63">
        <v>11.99</v>
      </c>
      <c r="H63">
        <v>15.06</v>
      </c>
      <c r="I63">
        <v>11.13</v>
      </c>
      <c r="J63">
        <v>13.91</v>
      </c>
      <c r="K63">
        <v>15.56</v>
      </c>
      <c r="L63">
        <v>10.97</v>
      </c>
      <c r="M63">
        <f t="shared" si="0"/>
        <v>11.99</v>
      </c>
      <c r="N63" t="str">
        <f t="shared" si="1"/>
        <v/>
      </c>
    </row>
    <row r="64" spans="1:14" x14ac:dyDescent="0.25">
      <c r="A64" s="1">
        <v>42499</v>
      </c>
      <c r="B64" s="2">
        <v>0.21180555555555555</v>
      </c>
      <c r="C64">
        <v>15.82</v>
      </c>
      <c r="D64">
        <v>14.33</v>
      </c>
      <c r="E64">
        <v>10.41</v>
      </c>
      <c r="F64">
        <v>11.75</v>
      </c>
      <c r="G64">
        <v>15.72</v>
      </c>
      <c r="H64">
        <v>11.51</v>
      </c>
      <c r="I64">
        <v>11.37</v>
      </c>
      <c r="J64">
        <v>15.73</v>
      </c>
      <c r="K64">
        <v>15.44</v>
      </c>
      <c r="L64">
        <v>11.55</v>
      </c>
      <c r="M64">
        <f t="shared" si="0"/>
        <v>15.72</v>
      </c>
      <c r="N64" t="str">
        <f t="shared" si="1"/>
        <v/>
      </c>
    </row>
    <row r="65" spans="1:14" x14ac:dyDescent="0.25">
      <c r="A65" s="1">
        <v>42500</v>
      </c>
      <c r="B65" s="2">
        <v>0.33611111111111108</v>
      </c>
      <c r="C65">
        <v>12.47</v>
      </c>
      <c r="D65">
        <v>14.01</v>
      </c>
      <c r="E65">
        <v>15.38</v>
      </c>
      <c r="F65">
        <v>12.72</v>
      </c>
      <c r="G65">
        <v>12.33</v>
      </c>
      <c r="H65">
        <v>14.07</v>
      </c>
      <c r="I65">
        <v>11.91</v>
      </c>
      <c r="J65">
        <v>14.59</v>
      </c>
      <c r="K65">
        <v>10.58</v>
      </c>
      <c r="L65">
        <v>13.95</v>
      </c>
      <c r="M65">
        <f t="shared" si="0"/>
        <v>12.33</v>
      </c>
      <c r="N65" t="str">
        <f t="shared" si="1"/>
        <v/>
      </c>
    </row>
    <row r="66" spans="1:14" x14ac:dyDescent="0.25">
      <c r="A66" s="1">
        <v>42501</v>
      </c>
      <c r="B66" s="2">
        <v>0.29166666666666669</v>
      </c>
      <c r="C66">
        <v>15.8</v>
      </c>
      <c r="D66">
        <v>13.11</v>
      </c>
      <c r="E66">
        <v>13.43</v>
      </c>
      <c r="F66">
        <v>10.32</v>
      </c>
      <c r="G66">
        <v>14.2</v>
      </c>
      <c r="H66">
        <v>11.41</v>
      </c>
      <c r="I66">
        <v>10.69</v>
      </c>
      <c r="J66">
        <v>15.02</v>
      </c>
      <c r="K66">
        <v>12.21</v>
      </c>
      <c r="L66">
        <v>10.54</v>
      </c>
      <c r="M66">
        <f t="shared" si="0"/>
        <v>14.2</v>
      </c>
      <c r="N66" t="str">
        <f t="shared" si="1"/>
        <v/>
      </c>
    </row>
    <row r="67" spans="1:14" x14ac:dyDescent="0.25">
      <c r="A67" s="1">
        <v>42502</v>
      </c>
      <c r="B67" s="2">
        <v>0.21249999999999999</v>
      </c>
      <c r="C67">
        <v>11.1</v>
      </c>
      <c r="D67">
        <v>10.71</v>
      </c>
      <c r="E67">
        <v>10.75</v>
      </c>
      <c r="F67">
        <v>13.22</v>
      </c>
      <c r="G67">
        <v>14.26</v>
      </c>
      <c r="H67">
        <v>12.59</v>
      </c>
      <c r="I67">
        <v>12.93</v>
      </c>
      <c r="J67">
        <v>15.27</v>
      </c>
      <c r="K67">
        <v>13</v>
      </c>
      <c r="L67">
        <v>13.55</v>
      </c>
      <c r="M67">
        <f t="shared" ref="M67:M130" si="2">IF(AND(HOUR(B67) &gt;= 5, HOUR(B67)&lt;12),G67,"")</f>
        <v>14.26</v>
      </c>
      <c r="N67" t="str">
        <f t="shared" ref="N67:N130" si="3">IF(AND(HOUR(B67)=12,MINUTE(B67)=0),G67,"")</f>
        <v/>
      </c>
    </row>
    <row r="68" spans="1:14" x14ac:dyDescent="0.25">
      <c r="A68" s="1">
        <v>42504</v>
      </c>
      <c r="B68" s="2">
        <v>0.25277777777777777</v>
      </c>
      <c r="C68">
        <v>11.68</v>
      </c>
      <c r="D68">
        <v>11.47</v>
      </c>
      <c r="E68">
        <v>13.02</v>
      </c>
      <c r="F68">
        <v>15.91</v>
      </c>
      <c r="G68">
        <v>15.06</v>
      </c>
      <c r="H68">
        <v>12.81</v>
      </c>
      <c r="I68">
        <v>13.48</v>
      </c>
      <c r="J68">
        <v>15.31</v>
      </c>
      <c r="K68">
        <v>12.15</v>
      </c>
      <c r="L68">
        <v>15.42</v>
      </c>
      <c r="M68">
        <f t="shared" si="2"/>
        <v>15.06</v>
      </c>
      <c r="N68" t="str">
        <f t="shared" si="3"/>
        <v/>
      </c>
    </row>
    <row r="69" spans="1:14" x14ac:dyDescent="0.25">
      <c r="A69" s="1">
        <v>42505</v>
      </c>
      <c r="B69" s="2">
        <v>0.21666666666666667</v>
      </c>
      <c r="C69">
        <v>10.51</v>
      </c>
      <c r="D69">
        <v>14.98</v>
      </c>
      <c r="E69">
        <v>11.3</v>
      </c>
      <c r="F69">
        <v>13.92</v>
      </c>
      <c r="G69">
        <v>11.65</v>
      </c>
      <c r="H69">
        <v>11.59</v>
      </c>
      <c r="I69">
        <v>12.63</v>
      </c>
      <c r="J69">
        <v>11.94</v>
      </c>
      <c r="K69">
        <v>15.32</v>
      </c>
      <c r="L69">
        <v>15.34</v>
      </c>
      <c r="M69">
        <f t="shared" si="2"/>
        <v>11.65</v>
      </c>
      <c r="N69" t="str">
        <f t="shared" si="3"/>
        <v/>
      </c>
    </row>
    <row r="70" spans="1:14" x14ac:dyDescent="0.25">
      <c r="A70" s="1">
        <v>42508</v>
      </c>
      <c r="B70" s="2">
        <v>0.42152777777777778</v>
      </c>
      <c r="C70">
        <v>15.87</v>
      </c>
      <c r="D70">
        <v>13.65</v>
      </c>
      <c r="E70">
        <v>11.34</v>
      </c>
      <c r="F70">
        <v>11.16</v>
      </c>
      <c r="G70">
        <v>13.12</v>
      </c>
      <c r="H70">
        <v>15.5</v>
      </c>
      <c r="I70">
        <v>15.84</v>
      </c>
      <c r="J70">
        <v>12.26</v>
      </c>
      <c r="K70">
        <v>10.69</v>
      </c>
      <c r="L70">
        <v>15.72</v>
      </c>
      <c r="M70">
        <f t="shared" si="2"/>
        <v>13.12</v>
      </c>
      <c r="N70" t="str">
        <f t="shared" si="3"/>
        <v/>
      </c>
    </row>
    <row r="71" spans="1:14" x14ac:dyDescent="0.25">
      <c r="A71" s="1">
        <v>42511</v>
      </c>
      <c r="B71" s="2">
        <v>0.1673611111111111</v>
      </c>
      <c r="C71">
        <v>10.07</v>
      </c>
      <c r="D71">
        <v>14.53</v>
      </c>
      <c r="E71">
        <v>10.54</v>
      </c>
      <c r="F71">
        <v>13.02</v>
      </c>
      <c r="G71">
        <v>10.56</v>
      </c>
      <c r="H71">
        <v>15.58</v>
      </c>
      <c r="I71">
        <v>14.05</v>
      </c>
      <c r="J71">
        <v>13.12</v>
      </c>
      <c r="K71">
        <v>14.65</v>
      </c>
      <c r="L71">
        <v>14.15</v>
      </c>
      <c r="M71" t="str">
        <f t="shared" si="2"/>
        <v/>
      </c>
      <c r="N71" t="str">
        <f t="shared" si="3"/>
        <v/>
      </c>
    </row>
    <row r="72" spans="1:14" x14ac:dyDescent="0.25">
      <c r="A72" s="1">
        <v>42512</v>
      </c>
      <c r="B72" s="2">
        <v>0.29722222222222222</v>
      </c>
      <c r="C72">
        <v>13.92</v>
      </c>
      <c r="D72">
        <v>10.86</v>
      </c>
      <c r="E72">
        <v>11.05</v>
      </c>
      <c r="F72">
        <v>14.16</v>
      </c>
      <c r="G72">
        <v>11.48</v>
      </c>
      <c r="H72">
        <v>10.45</v>
      </c>
      <c r="I72">
        <v>14.61</v>
      </c>
      <c r="J72">
        <v>12.83</v>
      </c>
      <c r="K72">
        <v>12.25</v>
      </c>
      <c r="L72">
        <v>14.67</v>
      </c>
      <c r="M72">
        <f t="shared" si="2"/>
        <v>11.48</v>
      </c>
      <c r="N72" t="str">
        <f t="shared" si="3"/>
        <v/>
      </c>
    </row>
    <row r="73" spans="1:14" x14ac:dyDescent="0.25">
      <c r="A73" s="1">
        <v>42517</v>
      </c>
      <c r="B73" s="2">
        <v>0.38055555555555554</v>
      </c>
      <c r="C73">
        <v>15.58</v>
      </c>
      <c r="D73">
        <v>13.33</v>
      </c>
      <c r="E73">
        <v>15.53</v>
      </c>
      <c r="F73">
        <v>12.12</v>
      </c>
      <c r="G73">
        <v>10.78</v>
      </c>
      <c r="H73">
        <v>15.67</v>
      </c>
      <c r="I73">
        <v>12.74</v>
      </c>
      <c r="J73">
        <v>12.88</v>
      </c>
      <c r="K73">
        <v>11.93</v>
      </c>
      <c r="L73">
        <v>11.17</v>
      </c>
      <c r="M73">
        <f t="shared" si="2"/>
        <v>10.78</v>
      </c>
      <c r="N73" t="str">
        <f t="shared" si="3"/>
        <v/>
      </c>
    </row>
    <row r="74" spans="1:14" x14ac:dyDescent="0.25">
      <c r="A74" s="1">
        <v>42518</v>
      </c>
      <c r="B74" s="2">
        <v>8.9583333333333334E-2</v>
      </c>
      <c r="C74">
        <v>14.66</v>
      </c>
      <c r="D74">
        <v>12.46</v>
      </c>
      <c r="E74">
        <v>12.31</v>
      </c>
      <c r="F74">
        <v>10.050000000000001</v>
      </c>
      <c r="G74">
        <v>15.48</v>
      </c>
      <c r="H74">
        <v>15.29</v>
      </c>
      <c r="I74">
        <v>15.23</v>
      </c>
      <c r="J74">
        <v>15.32</v>
      </c>
      <c r="K74">
        <v>13.62</v>
      </c>
      <c r="L74">
        <v>15.68</v>
      </c>
      <c r="M74" t="str">
        <f t="shared" si="2"/>
        <v/>
      </c>
      <c r="N74" t="str">
        <f t="shared" si="3"/>
        <v/>
      </c>
    </row>
    <row r="75" spans="1:14" x14ac:dyDescent="0.25">
      <c r="A75" s="1">
        <v>42523</v>
      </c>
      <c r="B75" s="2">
        <v>0.4201388888888889</v>
      </c>
      <c r="C75">
        <v>19.510000000000002</v>
      </c>
      <c r="D75">
        <v>12.69</v>
      </c>
      <c r="E75">
        <v>11.38</v>
      </c>
      <c r="F75">
        <v>15.99</v>
      </c>
      <c r="G75">
        <v>15.35</v>
      </c>
      <c r="H75">
        <v>17.239999999999998</v>
      </c>
      <c r="I75">
        <v>12.54</v>
      </c>
      <c r="J75">
        <v>12.24</v>
      </c>
      <c r="K75">
        <v>13.03</v>
      </c>
      <c r="L75">
        <v>19.329999999999998</v>
      </c>
      <c r="M75">
        <f t="shared" si="2"/>
        <v>15.35</v>
      </c>
      <c r="N75" t="str">
        <f t="shared" si="3"/>
        <v/>
      </c>
    </row>
    <row r="76" spans="1:14" x14ac:dyDescent="0.25">
      <c r="A76" s="1">
        <v>42526</v>
      </c>
      <c r="B76" s="2">
        <v>8.5416666666666655E-2</v>
      </c>
      <c r="C76">
        <v>10.039999999999999</v>
      </c>
      <c r="D76">
        <v>10.19</v>
      </c>
      <c r="E76">
        <v>19.75</v>
      </c>
      <c r="F76">
        <v>15.2</v>
      </c>
      <c r="G76">
        <v>18.100000000000001</v>
      </c>
      <c r="H76">
        <v>14.37</v>
      </c>
      <c r="I76">
        <v>15.28</v>
      </c>
      <c r="J76">
        <v>11.85</v>
      </c>
      <c r="K76">
        <v>12.32</v>
      </c>
      <c r="L76">
        <v>12.94</v>
      </c>
      <c r="M76" t="str">
        <f t="shared" si="2"/>
        <v/>
      </c>
      <c r="N76" t="str">
        <f t="shared" si="3"/>
        <v/>
      </c>
    </row>
    <row r="77" spans="1:14" x14ac:dyDescent="0.25">
      <c r="A77" s="1">
        <v>42529</v>
      </c>
      <c r="B77" s="2">
        <v>0.12638888888888888</v>
      </c>
      <c r="C77">
        <v>11.12</v>
      </c>
      <c r="D77">
        <v>15.77</v>
      </c>
      <c r="E77">
        <v>19.170000000000002</v>
      </c>
      <c r="F77">
        <v>10.32</v>
      </c>
      <c r="G77">
        <v>10.9</v>
      </c>
      <c r="H77">
        <v>10.58</v>
      </c>
      <c r="I77">
        <v>16.86</v>
      </c>
      <c r="J77">
        <v>17.149999999999999</v>
      </c>
      <c r="K77">
        <v>19.41</v>
      </c>
      <c r="L77">
        <v>12.24</v>
      </c>
      <c r="M77" t="str">
        <f t="shared" si="2"/>
        <v/>
      </c>
      <c r="N77" t="str">
        <f t="shared" si="3"/>
        <v/>
      </c>
    </row>
    <row r="78" spans="1:14" x14ac:dyDescent="0.25">
      <c r="A78" s="1">
        <v>42530</v>
      </c>
      <c r="B78" s="2">
        <v>4.5138888888888888E-2</v>
      </c>
      <c r="C78">
        <v>14.55</v>
      </c>
      <c r="D78">
        <v>15.16</v>
      </c>
      <c r="E78">
        <v>11.74</v>
      </c>
      <c r="F78">
        <v>18.350000000000001</v>
      </c>
      <c r="G78">
        <v>10.87</v>
      </c>
      <c r="H78">
        <v>14.03</v>
      </c>
      <c r="I78">
        <v>14.75</v>
      </c>
      <c r="J78">
        <v>18.78</v>
      </c>
      <c r="K78">
        <v>15.52</v>
      </c>
      <c r="L78">
        <v>18.690000000000001</v>
      </c>
      <c r="M78" t="str">
        <f t="shared" si="2"/>
        <v/>
      </c>
      <c r="N78" t="str">
        <f t="shared" si="3"/>
        <v/>
      </c>
    </row>
    <row r="79" spans="1:14" x14ac:dyDescent="0.25">
      <c r="A79" s="1">
        <v>42532</v>
      </c>
      <c r="B79" s="2">
        <v>0.17222222222222225</v>
      </c>
      <c r="C79">
        <v>17.7</v>
      </c>
      <c r="D79">
        <v>15.76</v>
      </c>
      <c r="E79">
        <v>11.34</v>
      </c>
      <c r="F79">
        <v>15.04</v>
      </c>
      <c r="G79">
        <v>16.18</v>
      </c>
      <c r="H79">
        <v>12.14</v>
      </c>
      <c r="I79">
        <v>13.44</v>
      </c>
      <c r="J79">
        <v>14.12</v>
      </c>
      <c r="K79">
        <v>15.27</v>
      </c>
      <c r="L79">
        <v>13.19</v>
      </c>
      <c r="M79" t="str">
        <f t="shared" si="2"/>
        <v/>
      </c>
      <c r="N79" t="str">
        <f t="shared" si="3"/>
        <v/>
      </c>
    </row>
    <row r="80" spans="1:14" x14ac:dyDescent="0.25">
      <c r="A80" s="1">
        <v>42532</v>
      </c>
      <c r="B80" s="2">
        <v>0.41875000000000001</v>
      </c>
      <c r="C80">
        <v>13.13</v>
      </c>
      <c r="D80">
        <v>12.12</v>
      </c>
      <c r="E80">
        <v>11.6</v>
      </c>
      <c r="F80">
        <v>11.76</v>
      </c>
      <c r="G80">
        <v>16.309999999999999</v>
      </c>
      <c r="H80">
        <v>19.27</v>
      </c>
      <c r="I80">
        <v>17.64</v>
      </c>
      <c r="J80">
        <v>14.87</v>
      </c>
      <c r="K80">
        <v>11.94</v>
      </c>
      <c r="L80">
        <v>15.91</v>
      </c>
      <c r="M80">
        <f t="shared" si="2"/>
        <v>16.309999999999999</v>
      </c>
      <c r="N80" t="str">
        <f t="shared" si="3"/>
        <v/>
      </c>
    </row>
    <row r="81" spans="1:14" x14ac:dyDescent="0.25">
      <c r="A81" s="1">
        <v>42534</v>
      </c>
      <c r="B81" s="2">
        <v>0.17291666666666669</v>
      </c>
      <c r="C81">
        <v>10.39</v>
      </c>
      <c r="D81">
        <v>13.61</v>
      </c>
      <c r="E81">
        <v>11.2</v>
      </c>
      <c r="F81">
        <v>14.79</v>
      </c>
      <c r="G81">
        <v>12.21</v>
      </c>
      <c r="H81">
        <v>16.760000000000002</v>
      </c>
      <c r="I81">
        <v>13.09</v>
      </c>
      <c r="J81">
        <v>14.26</v>
      </c>
      <c r="K81">
        <v>10.45</v>
      </c>
      <c r="L81">
        <v>11.46</v>
      </c>
      <c r="M81" t="str">
        <f t="shared" si="2"/>
        <v/>
      </c>
      <c r="N81" t="str">
        <f t="shared" si="3"/>
        <v/>
      </c>
    </row>
    <row r="82" spans="1:14" x14ac:dyDescent="0.25">
      <c r="A82" s="1">
        <v>42534</v>
      </c>
      <c r="B82" s="2">
        <v>0.45833333333333331</v>
      </c>
      <c r="C82">
        <v>13.07</v>
      </c>
      <c r="D82">
        <v>17.61</v>
      </c>
      <c r="E82">
        <v>13.36</v>
      </c>
      <c r="F82">
        <v>19.489999999999998</v>
      </c>
      <c r="G82">
        <v>17.190000000000001</v>
      </c>
      <c r="H82">
        <v>12.99</v>
      </c>
      <c r="I82">
        <v>17.79</v>
      </c>
      <c r="J82">
        <v>18.54</v>
      </c>
      <c r="K82">
        <v>11.92</v>
      </c>
      <c r="L82">
        <v>16.47</v>
      </c>
      <c r="M82">
        <f t="shared" si="2"/>
        <v>17.190000000000001</v>
      </c>
      <c r="N82" t="str">
        <f t="shared" si="3"/>
        <v/>
      </c>
    </row>
    <row r="83" spans="1:14" x14ac:dyDescent="0.25">
      <c r="A83" s="1">
        <v>42536</v>
      </c>
      <c r="B83" s="2">
        <v>0.25625000000000003</v>
      </c>
      <c r="C83">
        <v>17.18</v>
      </c>
      <c r="D83">
        <v>18.510000000000002</v>
      </c>
      <c r="E83">
        <v>18.23</v>
      </c>
      <c r="F83">
        <v>18.190000000000001</v>
      </c>
      <c r="G83">
        <v>17.61</v>
      </c>
      <c r="H83">
        <v>16.04</v>
      </c>
      <c r="I83">
        <v>14.39</v>
      </c>
      <c r="J83">
        <v>18.010000000000002</v>
      </c>
      <c r="K83">
        <v>14.9</v>
      </c>
      <c r="L83">
        <v>10.26</v>
      </c>
      <c r="M83">
        <f t="shared" si="2"/>
        <v>17.61</v>
      </c>
      <c r="N83" t="str">
        <f t="shared" si="3"/>
        <v/>
      </c>
    </row>
    <row r="84" spans="1:14" x14ac:dyDescent="0.25">
      <c r="A84" s="1">
        <v>42536</v>
      </c>
      <c r="B84" s="2">
        <v>0.46111111111111108</v>
      </c>
      <c r="C84">
        <v>11.02</v>
      </c>
      <c r="D84">
        <v>16.95</v>
      </c>
      <c r="E84">
        <v>12.02</v>
      </c>
      <c r="F84">
        <v>10.31</v>
      </c>
      <c r="G84">
        <v>17.45</v>
      </c>
      <c r="H84">
        <v>18</v>
      </c>
      <c r="I84">
        <v>10.19</v>
      </c>
      <c r="J84">
        <v>13.26</v>
      </c>
      <c r="K84">
        <v>12.17</v>
      </c>
      <c r="L84">
        <v>14.58</v>
      </c>
      <c r="M84">
        <f t="shared" si="2"/>
        <v>17.45</v>
      </c>
      <c r="N84" t="str">
        <f t="shared" si="3"/>
        <v/>
      </c>
    </row>
    <row r="85" spans="1:14" x14ac:dyDescent="0.25">
      <c r="A85" s="1">
        <v>42537</v>
      </c>
      <c r="B85" s="2">
        <v>8.9583333333333334E-2</v>
      </c>
      <c r="C85">
        <v>12.05</v>
      </c>
      <c r="D85">
        <v>13.7</v>
      </c>
      <c r="E85">
        <v>12.71</v>
      </c>
      <c r="F85">
        <v>15.73</v>
      </c>
      <c r="G85">
        <v>19.93</v>
      </c>
      <c r="H85">
        <v>19.27</v>
      </c>
      <c r="I85">
        <v>11.13</v>
      </c>
      <c r="J85">
        <v>14.74</v>
      </c>
      <c r="K85">
        <v>15.42</v>
      </c>
      <c r="L85">
        <v>12.66</v>
      </c>
      <c r="M85" t="str">
        <f t="shared" si="2"/>
        <v/>
      </c>
      <c r="N85" t="str">
        <f t="shared" si="3"/>
        <v/>
      </c>
    </row>
    <row r="86" spans="1:14" x14ac:dyDescent="0.25">
      <c r="A86" s="1">
        <v>42540</v>
      </c>
      <c r="B86" s="2">
        <v>0.37708333333333338</v>
      </c>
      <c r="C86">
        <v>13.82</v>
      </c>
      <c r="D86">
        <v>17.8</v>
      </c>
      <c r="E86">
        <v>19.18</v>
      </c>
      <c r="F86">
        <v>10.64</v>
      </c>
      <c r="G86">
        <v>11.3</v>
      </c>
      <c r="H86">
        <v>11.15</v>
      </c>
      <c r="I86">
        <v>14.03</v>
      </c>
      <c r="J86">
        <v>17.32</v>
      </c>
      <c r="K86">
        <v>18.63</v>
      </c>
      <c r="L86">
        <v>15.76</v>
      </c>
      <c r="M86">
        <f t="shared" si="2"/>
        <v>11.3</v>
      </c>
      <c r="N86" t="str">
        <f t="shared" si="3"/>
        <v/>
      </c>
    </row>
    <row r="87" spans="1:14" x14ac:dyDescent="0.25">
      <c r="A87" s="1">
        <v>42540</v>
      </c>
      <c r="B87" s="2">
        <v>0.46527777777777773</v>
      </c>
      <c r="C87">
        <v>19.010000000000002</v>
      </c>
      <c r="D87">
        <v>13.1</v>
      </c>
      <c r="E87">
        <v>14.77</v>
      </c>
      <c r="F87">
        <v>11</v>
      </c>
      <c r="G87">
        <v>19.510000000000002</v>
      </c>
      <c r="H87">
        <v>15.48</v>
      </c>
      <c r="I87">
        <v>11.75</v>
      </c>
      <c r="J87">
        <v>17.54</v>
      </c>
      <c r="K87">
        <v>11.08</v>
      </c>
      <c r="L87">
        <v>14.23</v>
      </c>
      <c r="M87">
        <f t="shared" si="2"/>
        <v>19.510000000000002</v>
      </c>
      <c r="N87" t="str">
        <f t="shared" si="3"/>
        <v/>
      </c>
    </row>
    <row r="88" spans="1:14" x14ac:dyDescent="0.25">
      <c r="A88" s="1">
        <v>42541</v>
      </c>
      <c r="B88" s="2">
        <v>2.0833333333333333E-3</v>
      </c>
      <c r="C88">
        <v>17.27</v>
      </c>
      <c r="D88">
        <v>13.06</v>
      </c>
      <c r="E88">
        <v>16.12</v>
      </c>
      <c r="F88">
        <v>19.010000000000002</v>
      </c>
      <c r="G88">
        <v>13.96</v>
      </c>
      <c r="H88">
        <v>10.029999999999999</v>
      </c>
      <c r="I88">
        <v>14.22</v>
      </c>
      <c r="J88">
        <v>14.88</v>
      </c>
      <c r="K88">
        <v>15.12</v>
      </c>
      <c r="L88">
        <v>19.73</v>
      </c>
      <c r="M88" t="str">
        <f t="shared" si="2"/>
        <v/>
      </c>
      <c r="N88" t="str">
        <f t="shared" si="3"/>
        <v/>
      </c>
    </row>
    <row r="89" spans="1:14" x14ac:dyDescent="0.25">
      <c r="A89" s="1">
        <v>42542</v>
      </c>
      <c r="B89" s="2">
        <v>0.17013888888888887</v>
      </c>
      <c r="C89">
        <v>14.93</v>
      </c>
      <c r="D89">
        <v>18.36</v>
      </c>
      <c r="E89">
        <v>18.34</v>
      </c>
      <c r="F89">
        <v>10.06</v>
      </c>
      <c r="G89">
        <v>16.440000000000001</v>
      </c>
      <c r="H89">
        <v>16.829999999999998</v>
      </c>
      <c r="I89">
        <v>18.079999999999998</v>
      </c>
      <c r="J89">
        <v>11.2</v>
      </c>
      <c r="K89">
        <v>10.56</v>
      </c>
      <c r="L89">
        <v>17.22</v>
      </c>
      <c r="M89" t="str">
        <f t="shared" si="2"/>
        <v/>
      </c>
      <c r="N89" t="str">
        <f t="shared" si="3"/>
        <v/>
      </c>
    </row>
    <row r="90" spans="1:14" x14ac:dyDescent="0.25">
      <c r="A90" s="1">
        <v>42545</v>
      </c>
      <c r="B90" s="2">
        <v>0.2986111111111111</v>
      </c>
      <c r="C90">
        <v>15.51</v>
      </c>
      <c r="D90">
        <v>16.440000000000001</v>
      </c>
      <c r="E90">
        <v>10.02</v>
      </c>
      <c r="F90">
        <v>13.71</v>
      </c>
      <c r="G90">
        <v>10.98</v>
      </c>
      <c r="H90">
        <v>17.39</v>
      </c>
      <c r="I90">
        <v>13.73</v>
      </c>
      <c r="J90">
        <v>17.8</v>
      </c>
      <c r="K90">
        <v>14.59</v>
      </c>
      <c r="L90">
        <v>12.5</v>
      </c>
      <c r="M90">
        <f t="shared" si="2"/>
        <v>10.98</v>
      </c>
      <c r="N90" t="str">
        <f t="shared" si="3"/>
        <v/>
      </c>
    </row>
    <row r="91" spans="1:14" x14ac:dyDescent="0.25">
      <c r="A91" s="1">
        <v>42545</v>
      </c>
      <c r="B91" s="2">
        <v>0.37777777777777777</v>
      </c>
      <c r="C91">
        <v>12.83</v>
      </c>
      <c r="D91">
        <v>14.61</v>
      </c>
      <c r="E91">
        <v>19.86</v>
      </c>
      <c r="F91">
        <v>19.43</v>
      </c>
      <c r="G91">
        <v>12.83</v>
      </c>
      <c r="H91">
        <v>14</v>
      </c>
      <c r="I91">
        <v>17.329999999999998</v>
      </c>
      <c r="J91">
        <v>12.58</v>
      </c>
      <c r="K91">
        <v>12.47</v>
      </c>
      <c r="L91">
        <v>12.04</v>
      </c>
      <c r="M91">
        <f t="shared" si="2"/>
        <v>12.83</v>
      </c>
      <c r="N91" t="str">
        <f t="shared" si="3"/>
        <v/>
      </c>
    </row>
    <row r="92" spans="1:14" x14ac:dyDescent="0.25">
      <c r="A92" s="1">
        <v>42546</v>
      </c>
      <c r="B92" s="2">
        <v>0.25347222222222221</v>
      </c>
      <c r="C92">
        <v>16.3</v>
      </c>
      <c r="D92">
        <v>10.32</v>
      </c>
      <c r="E92">
        <v>17.690000000000001</v>
      </c>
      <c r="F92">
        <v>19</v>
      </c>
      <c r="G92">
        <v>17.54</v>
      </c>
      <c r="H92">
        <v>16.2</v>
      </c>
      <c r="I92">
        <v>15.17</v>
      </c>
      <c r="J92">
        <v>10.66</v>
      </c>
      <c r="K92">
        <v>10.1</v>
      </c>
      <c r="L92">
        <v>12.04</v>
      </c>
      <c r="M92">
        <f t="shared" si="2"/>
        <v>17.54</v>
      </c>
      <c r="N92" t="str">
        <f t="shared" si="3"/>
        <v/>
      </c>
    </row>
    <row r="93" spans="1:14" x14ac:dyDescent="0.25">
      <c r="A93" s="1">
        <v>42547</v>
      </c>
      <c r="B93" s="2">
        <v>8.4722222222222213E-2</v>
      </c>
      <c r="C93">
        <v>16.03</v>
      </c>
      <c r="D93">
        <v>12.49</v>
      </c>
      <c r="E93">
        <v>18.23</v>
      </c>
      <c r="F93">
        <v>11.56</v>
      </c>
      <c r="G93">
        <v>15.34</v>
      </c>
      <c r="H93">
        <v>18.190000000000001</v>
      </c>
      <c r="I93">
        <v>12.2</v>
      </c>
      <c r="J93">
        <v>18.04</v>
      </c>
      <c r="K93">
        <v>14.52</v>
      </c>
      <c r="L93">
        <v>15.9</v>
      </c>
      <c r="M93" t="str">
        <f t="shared" si="2"/>
        <v/>
      </c>
      <c r="N93" t="str">
        <f t="shared" si="3"/>
        <v/>
      </c>
    </row>
    <row r="94" spans="1:14" x14ac:dyDescent="0.25">
      <c r="A94" s="1">
        <v>42547</v>
      </c>
      <c r="B94" s="2">
        <v>0.16874999999999998</v>
      </c>
      <c r="C94">
        <v>19.47</v>
      </c>
      <c r="D94">
        <v>19.760000000000002</v>
      </c>
      <c r="E94">
        <v>11.95</v>
      </c>
      <c r="F94">
        <v>16.28</v>
      </c>
      <c r="G94">
        <v>13.33</v>
      </c>
      <c r="H94">
        <v>19.91</v>
      </c>
      <c r="I94">
        <v>19.73</v>
      </c>
      <c r="J94">
        <v>15.06</v>
      </c>
      <c r="K94">
        <v>15.39</v>
      </c>
      <c r="L94">
        <v>13.54</v>
      </c>
      <c r="M94" t="str">
        <f t="shared" si="2"/>
        <v/>
      </c>
      <c r="N94" t="str">
        <f t="shared" si="3"/>
        <v/>
      </c>
    </row>
    <row r="95" spans="1:14" x14ac:dyDescent="0.25">
      <c r="A95" s="1">
        <v>42547</v>
      </c>
      <c r="B95" s="2">
        <v>0.34166666666666662</v>
      </c>
      <c r="C95">
        <v>14.55</v>
      </c>
      <c r="D95">
        <v>11.62</v>
      </c>
      <c r="E95">
        <v>12.91</v>
      </c>
      <c r="F95">
        <v>18.72</v>
      </c>
      <c r="G95">
        <v>18.2</v>
      </c>
      <c r="H95">
        <v>12.03</v>
      </c>
      <c r="I95">
        <v>16.760000000000002</v>
      </c>
      <c r="J95">
        <v>10.38</v>
      </c>
      <c r="K95">
        <v>18.149999999999999</v>
      </c>
      <c r="L95">
        <v>14.5</v>
      </c>
      <c r="M95">
        <f t="shared" si="2"/>
        <v>18.2</v>
      </c>
      <c r="N95" t="str">
        <f t="shared" si="3"/>
        <v/>
      </c>
    </row>
    <row r="96" spans="1:14" x14ac:dyDescent="0.25">
      <c r="A96" s="1">
        <v>42548</v>
      </c>
      <c r="B96" s="2">
        <v>0.3354166666666667</v>
      </c>
      <c r="C96">
        <v>11.26</v>
      </c>
      <c r="D96">
        <v>11.81</v>
      </c>
      <c r="E96">
        <v>12.66</v>
      </c>
      <c r="F96">
        <v>16</v>
      </c>
      <c r="G96">
        <v>11.63</v>
      </c>
      <c r="H96">
        <v>19.61</v>
      </c>
      <c r="I96">
        <v>12.55</v>
      </c>
      <c r="J96">
        <v>11.68</v>
      </c>
      <c r="K96">
        <v>14.08</v>
      </c>
      <c r="L96">
        <v>13.96</v>
      </c>
      <c r="M96">
        <f t="shared" si="2"/>
        <v>11.63</v>
      </c>
      <c r="N96" t="str">
        <f t="shared" si="3"/>
        <v/>
      </c>
    </row>
    <row r="97" spans="1:14" x14ac:dyDescent="0.25">
      <c r="A97" s="1">
        <v>42549</v>
      </c>
      <c r="B97" s="2">
        <v>0.50624999999999998</v>
      </c>
      <c r="C97">
        <v>10.77</v>
      </c>
      <c r="D97">
        <v>10.91</v>
      </c>
      <c r="E97">
        <v>17.600000000000001</v>
      </c>
      <c r="F97">
        <v>13.5</v>
      </c>
      <c r="G97">
        <v>16.27</v>
      </c>
      <c r="H97">
        <v>12.44</v>
      </c>
      <c r="I97">
        <v>11.01</v>
      </c>
      <c r="J97">
        <v>16.079999999999998</v>
      </c>
      <c r="K97">
        <v>12.3</v>
      </c>
      <c r="L97">
        <v>11.35</v>
      </c>
      <c r="M97" t="str">
        <f t="shared" si="2"/>
        <v/>
      </c>
      <c r="N97" t="str">
        <f t="shared" si="3"/>
        <v/>
      </c>
    </row>
    <row r="98" spans="1:14" x14ac:dyDescent="0.25">
      <c r="A98" s="1">
        <v>42551</v>
      </c>
      <c r="B98" s="2">
        <v>4.5833333333333337E-2</v>
      </c>
      <c r="C98">
        <v>15.43</v>
      </c>
      <c r="D98">
        <v>17.52</v>
      </c>
      <c r="E98">
        <v>12.01</v>
      </c>
      <c r="F98">
        <v>10.31</v>
      </c>
      <c r="G98">
        <v>13.52</v>
      </c>
      <c r="H98">
        <v>13.39</v>
      </c>
      <c r="I98">
        <v>11.34</v>
      </c>
      <c r="J98">
        <v>10.31</v>
      </c>
      <c r="K98">
        <v>11.07</v>
      </c>
      <c r="L98">
        <v>18.52</v>
      </c>
      <c r="M98" t="str">
        <f t="shared" si="2"/>
        <v/>
      </c>
      <c r="N98" t="str">
        <f t="shared" si="3"/>
        <v/>
      </c>
    </row>
    <row r="99" spans="1:14" x14ac:dyDescent="0.25">
      <c r="A99" s="1">
        <v>42553</v>
      </c>
      <c r="B99" s="2">
        <v>0.21597222222222223</v>
      </c>
      <c r="C99">
        <v>22.57</v>
      </c>
      <c r="D99">
        <v>24.93</v>
      </c>
      <c r="E99">
        <v>23.16</v>
      </c>
      <c r="F99">
        <v>21.19</v>
      </c>
      <c r="G99">
        <v>22.95</v>
      </c>
      <c r="H99">
        <v>20.79</v>
      </c>
      <c r="I99">
        <v>23.65</v>
      </c>
      <c r="J99">
        <v>24.3</v>
      </c>
      <c r="K99">
        <v>22.91</v>
      </c>
      <c r="L99">
        <v>21.31</v>
      </c>
      <c r="M99">
        <f t="shared" si="2"/>
        <v>22.95</v>
      </c>
      <c r="N99" t="str">
        <f t="shared" si="3"/>
        <v/>
      </c>
    </row>
    <row r="100" spans="1:14" x14ac:dyDescent="0.25">
      <c r="A100" s="1">
        <v>42554</v>
      </c>
      <c r="B100" s="2">
        <v>4.1666666666666666E-3</v>
      </c>
      <c r="C100">
        <v>21.12</v>
      </c>
      <c r="D100">
        <v>24.03</v>
      </c>
      <c r="E100">
        <v>20.46</v>
      </c>
      <c r="F100">
        <v>20.329999999999998</v>
      </c>
      <c r="G100">
        <v>24.18</v>
      </c>
      <c r="H100">
        <v>23.01</v>
      </c>
      <c r="I100">
        <v>24.57</v>
      </c>
      <c r="J100">
        <v>22.83</v>
      </c>
      <c r="K100">
        <v>21.55</v>
      </c>
      <c r="L100">
        <v>23.87</v>
      </c>
      <c r="M100" t="str">
        <f t="shared" si="2"/>
        <v/>
      </c>
      <c r="N100" t="str">
        <f t="shared" si="3"/>
        <v/>
      </c>
    </row>
    <row r="101" spans="1:14" x14ac:dyDescent="0.25">
      <c r="A101" s="1">
        <v>42556</v>
      </c>
      <c r="B101" s="2">
        <v>8.6805555555555566E-2</v>
      </c>
      <c r="C101">
        <v>22.29</v>
      </c>
      <c r="D101">
        <v>22.16</v>
      </c>
      <c r="E101">
        <v>22.9</v>
      </c>
      <c r="F101">
        <v>20.04</v>
      </c>
      <c r="G101">
        <v>21.27</v>
      </c>
      <c r="H101">
        <v>21.55</v>
      </c>
      <c r="I101">
        <v>21.51</v>
      </c>
      <c r="J101">
        <v>23.98</v>
      </c>
      <c r="K101">
        <v>24.01</v>
      </c>
      <c r="L101">
        <v>23.77</v>
      </c>
      <c r="M101" t="str">
        <f t="shared" si="2"/>
        <v/>
      </c>
      <c r="N101" t="str">
        <f t="shared" si="3"/>
        <v/>
      </c>
    </row>
    <row r="102" spans="1:14" x14ac:dyDescent="0.25">
      <c r="A102" s="1">
        <v>42557</v>
      </c>
      <c r="B102" s="2">
        <v>4.7222222222222221E-2</v>
      </c>
      <c r="C102">
        <v>20.5</v>
      </c>
      <c r="D102">
        <v>21.83</v>
      </c>
      <c r="E102">
        <v>21.96</v>
      </c>
      <c r="F102">
        <v>20.58</v>
      </c>
      <c r="G102">
        <v>23.33</v>
      </c>
      <c r="H102">
        <v>23.73</v>
      </c>
      <c r="I102">
        <v>23.65</v>
      </c>
      <c r="J102">
        <v>20.9</v>
      </c>
      <c r="K102">
        <v>24.06</v>
      </c>
      <c r="L102">
        <v>21.13</v>
      </c>
      <c r="M102" t="str">
        <f t="shared" si="2"/>
        <v/>
      </c>
      <c r="N102" t="str">
        <f t="shared" si="3"/>
        <v/>
      </c>
    </row>
    <row r="103" spans="1:14" x14ac:dyDescent="0.25">
      <c r="A103" s="1">
        <v>42557</v>
      </c>
      <c r="B103" s="2">
        <v>0.4604166666666667</v>
      </c>
      <c r="C103">
        <v>20.62</v>
      </c>
      <c r="D103">
        <v>20.23</v>
      </c>
      <c r="E103">
        <v>22.96</v>
      </c>
      <c r="F103">
        <v>22.48</v>
      </c>
      <c r="G103">
        <v>23.59</v>
      </c>
      <c r="H103">
        <v>24.99</v>
      </c>
      <c r="I103">
        <v>21.26</v>
      </c>
      <c r="J103">
        <v>20.149999999999999</v>
      </c>
      <c r="K103">
        <v>23.52</v>
      </c>
      <c r="L103">
        <v>20.04</v>
      </c>
      <c r="M103">
        <f t="shared" si="2"/>
        <v>23.59</v>
      </c>
      <c r="N103" t="str">
        <f t="shared" si="3"/>
        <v/>
      </c>
    </row>
    <row r="104" spans="1:14" x14ac:dyDescent="0.25">
      <c r="A104" s="1">
        <v>42558</v>
      </c>
      <c r="B104" s="2">
        <v>2.7777777777777779E-3</v>
      </c>
      <c r="C104">
        <v>24.62</v>
      </c>
      <c r="D104">
        <v>20.59</v>
      </c>
      <c r="E104">
        <v>23.7</v>
      </c>
      <c r="F104">
        <v>21.55</v>
      </c>
      <c r="G104">
        <v>21.85</v>
      </c>
      <c r="H104">
        <v>21.12</v>
      </c>
      <c r="I104">
        <v>21.24</v>
      </c>
      <c r="J104">
        <v>24.93</v>
      </c>
      <c r="K104">
        <v>21.9</v>
      </c>
      <c r="L104">
        <v>20.5</v>
      </c>
      <c r="M104" t="str">
        <f t="shared" si="2"/>
        <v/>
      </c>
      <c r="N104" t="str">
        <f t="shared" si="3"/>
        <v/>
      </c>
    </row>
    <row r="105" spans="1:14" x14ac:dyDescent="0.25">
      <c r="A105" s="1">
        <v>42558</v>
      </c>
      <c r="B105" s="2">
        <v>5.5555555555555558E-3</v>
      </c>
      <c r="C105">
        <v>23.53</v>
      </c>
      <c r="D105">
        <v>22.47</v>
      </c>
      <c r="E105">
        <v>24.91</v>
      </c>
      <c r="F105">
        <v>22.53</v>
      </c>
      <c r="G105">
        <v>20.56</v>
      </c>
      <c r="H105">
        <v>23.64</v>
      </c>
      <c r="I105">
        <v>21</v>
      </c>
      <c r="J105">
        <v>20.55</v>
      </c>
      <c r="K105">
        <v>24.08</v>
      </c>
      <c r="L105">
        <v>20.49</v>
      </c>
      <c r="M105" t="str">
        <f t="shared" si="2"/>
        <v/>
      </c>
      <c r="N105" t="str">
        <f t="shared" si="3"/>
        <v/>
      </c>
    </row>
    <row r="106" spans="1:14" x14ac:dyDescent="0.25">
      <c r="A106" s="1">
        <v>42558</v>
      </c>
      <c r="B106" s="2">
        <v>4.5138888888888888E-2</v>
      </c>
      <c r="C106">
        <v>23.8</v>
      </c>
      <c r="D106">
        <v>20.78</v>
      </c>
      <c r="E106">
        <v>20.56</v>
      </c>
      <c r="F106">
        <v>20.5</v>
      </c>
      <c r="G106">
        <v>20.16</v>
      </c>
      <c r="H106">
        <v>21.68</v>
      </c>
      <c r="I106">
        <v>23.86</v>
      </c>
      <c r="J106">
        <v>21.14</v>
      </c>
      <c r="K106">
        <v>23.1</v>
      </c>
      <c r="L106">
        <v>22.53</v>
      </c>
      <c r="M106" t="str">
        <f t="shared" si="2"/>
        <v/>
      </c>
      <c r="N106" t="str">
        <f t="shared" si="3"/>
        <v/>
      </c>
    </row>
    <row r="107" spans="1:14" x14ac:dyDescent="0.25">
      <c r="A107" s="1">
        <v>42558</v>
      </c>
      <c r="B107" s="2">
        <v>0.46597222222222223</v>
      </c>
      <c r="C107">
        <v>21.04</v>
      </c>
      <c r="D107">
        <v>22.45</v>
      </c>
      <c r="E107">
        <v>21.06</v>
      </c>
      <c r="F107">
        <v>20.149999999999999</v>
      </c>
      <c r="G107">
        <v>24.31</v>
      </c>
      <c r="H107">
        <v>22.72</v>
      </c>
      <c r="I107">
        <v>24.67</v>
      </c>
      <c r="J107">
        <v>21.12</v>
      </c>
      <c r="K107">
        <v>23.35</v>
      </c>
      <c r="L107">
        <v>22.54</v>
      </c>
      <c r="M107">
        <f t="shared" si="2"/>
        <v>24.31</v>
      </c>
      <c r="N107" t="str">
        <f t="shared" si="3"/>
        <v/>
      </c>
    </row>
    <row r="108" spans="1:14" x14ac:dyDescent="0.25">
      <c r="A108" s="1">
        <v>42561</v>
      </c>
      <c r="B108" s="2">
        <v>0.42152777777777778</v>
      </c>
      <c r="C108">
        <v>23.49</v>
      </c>
      <c r="D108">
        <v>22.55</v>
      </c>
      <c r="E108">
        <v>24.66</v>
      </c>
      <c r="F108">
        <v>23.56</v>
      </c>
      <c r="G108">
        <v>20.260000000000002</v>
      </c>
      <c r="H108">
        <v>22.27</v>
      </c>
      <c r="I108">
        <v>20.440000000000001</v>
      </c>
      <c r="J108">
        <v>22.27</v>
      </c>
      <c r="K108">
        <v>24.47</v>
      </c>
      <c r="L108">
        <v>23.03</v>
      </c>
      <c r="M108">
        <f t="shared" si="2"/>
        <v>20.260000000000002</v>
      </c>
      <c r="N108" t="str">
        <f t="shared" si="3"/>
        <v/>
      </c>
    </row>
    <row r="109" spans="1:14" x14ac:dyDescent="0.25">
      <c r="A109" s="1">
        <v>42565</v>
      </c>
      <c r="B109" s="2">
        <v>4.1666666666666664E-2</v>
      </c>
      <c r="C109">
        <v>20.99</v>
      </c>
      <c r="D109">
        <v>21.37</v>
      </c>
      <c r="E109">
        <v>22.15</v>
      </c>
      <c r="F109">
        <v>22.76</v>
      </c>
      <c r="G109">
        <v>20.25</v>
      </c>
      <c r="H109">
        <v>23.8</v>
      </c>
      <c r="I109">
        <v>23.38</v>
      </c>
      <c r="J109">
        <v>20.5</v>
      </c>
      <c r="K109">
        <v>21.65</v>
      </c>
      <c r="L109">
        <v>24.8</v>
      </c>
      <c r="M109" t="str">
        <f t="shared" si="2"/>
        <v/>
      </c>
      <c r="N109" t="str">
        <f t="shared" si="3"/>
        <v/>
      </c>
    </row>
    <row r="110" spans="1:14" x14ac:dyDescent="0.25">
      <c r="A110" s="1">
        <v>42567</v>
      </c>
      <c r="B110" s="2">
        <v>0.38055555555555554</v>
      </c>
      <c r="C110">
        <v>20.18</v>
      </c>
      <c r="D110">
        <v>24.07</v>
      </c>
      <c r="E110">
        <v>24.25</v>
      </c>
      <c r="F110">
        <v>20.170000000000002</v>
      </c>
      <c r="G110">
        <v>21.08</v>
      </c>
      <c r="H110">
        <v>22.83</v>
      </c>
      <c r="I110">
        <v>23.53</v>
      </c>
      <c r="J110">
        <v>23.6</v>
      </c>
      <c r="K110">
        <v>23.16</v>
      </c>
      <c r="L110">
        <v>21.42</v>
      </c>
      <c r="M110">
        <f t="shared" si="2"/>
        <v>21.08</v>
      </c>
      <c r="N110" t="str">
        <f t="shared" si="3"/>
        <v/>
      </c>
    </row>
    <row r="111" spans="1:14" x14ac:dyDescent="0.25">
      <c r="A111" s="1">
        <v>42568</v>
      </c>
      <c r="B111" s="2">
        <v>4.6527777777777779E-2</v>
      </c>
      <c r="C111">
        <v>24.46</v>
      </c>
      <c r="D111">
        <v>23.9</v>
      </c>
      <c r="E111">
        <v>24.19</v>
      </c>
      <c r="F111">
        <v>20.14</v>
      </c>
      <c r="G111">
        <v>23.6</v>
      </c>
      <c r="H111">
        <v>23.67</v>
      </c>
      <c r="I111">
        <v>24.85</v>
      </c>
      <c r="J111">
        <v>24.77</v>
      </c>
      <c r="K111">
        <v>24.75</v>
      </c>
      <c r="L111">
        <v>22.32</v>
      </c>
      <c r="M111" t="str">
        <f t="shared" si="2"/>
        <v/>
      </c>
      <c r="N111" t="str">
        <f t="shared" si="3"/>
        <v/>
      </c>
    </row>
    <row r="112" spans="1:14" x14ac:dyDescent="0.25">
      <c r="A112" s="1">
        <v>42571</v>
      </c>
      <c r="B112" s="2">
        <v>4.5138888888888888E-2</v>
      </c>
      <c r="C112">
        <v>20.62</v>
      </c>
      <c r="D112">
        <v>21.57</v>
      </c>
      <c r="E112">
        <v>22.99</v>
      </c>
      <c r="F112">
        <v>23.14</v>
      </c>
      <c r="G112">
        <v>22.4</v>
      </c>
      <c r="H112">
        <v>23.83</v>
      </c>
      <c r="I112">
        <v>21.63</v>
      </c>
      <c r="J112">
        <v>21.9</v>
      </c>
      <c r="K112">
        <v>22.89</v>
      </c>
      <c r="L112">
        <v>22.3</v>
      </c>
      <c r="M112" t="str">
        <f t="shared" si="2"/>
        <v/>
      </c>
      <c r="N112" t="str">
        <f t="shared" si="3"/>
        <v/>
      </c>
    </row>
    <row r="113" spans="1:14" x14ac:dyDescent="0.25">
      <c r="A113" s="1">
        <v>42571</v>
      </c>
      <c r="B113" s="2">
        <v>4.6527777777777779E-2</v>
      </c>
      <c r="C113">
        <v>24.97</v>
      </c>
      <c r="D113">
        <v>23.55</v>
      </c>
      <c r="E113">
        <v>24.91</v>
      </c>
      <c r="F113">
        <v>21.77</v>
      </c>
      <c r="G113">
        <v>23.58</v>
      </c>
      <c r="H113">
        <v>23.03</v>
      </c>
      <c r="I113">
        <v>22.25</v>
      </c>
      <c r="J113">
        <v>22.37</v>
      </c>
      <c r="K113">
        <v>22.57</v>
      </c>
      <c r="L113">
        <v>22.02</v>
      </c>
      <c r="M113" t="str">
        <f t="shared" si="2"/>
        <v/>
      </c>
      <c r="N113" t="str">
        <f t="shared" si="3"/>
        <v/>
      </c>
    </row>
    <row r="114" spans="1:14" x14ac:dyDescent="0.25">
      <c r="A114" s="1">
        <v>42572</v>
      </c>
      <c r="B114" s="2">
        <v>0.16805555555555554</v>
      </c>
      <c r="C114">
        <v>24.04</v>
      </c>
      <c r="D114">
        <v>21.89</v>
      </c>
      <c r="E114">
        <v>23.85</v>
      </c>
      <c r="F114">
        <v>22.87</v>
      </c>
      <c r="G114">
        <v>24.33</v>
      </c>
      <c r="H114">
        <v>24.38</v>
      </c>
      <c r="I114">
        <v>21.95</v>
      </c>
      <c r="J114">
        <v>21.37</v>
      </c>
      <c r="K114">
        <v>20.45</v>
      </c>
      <c r="L114">
        <v>24.51</v>
      </c>
      <c r="M114" t="str">
        <f t="shared" si="2"/>
        <v/>
      </c>
      <c r="N114" t="str">
        <f t="shared" si="3"/>
        <v/>
      </c>
    </row>
    <row r="115" spans="1:14" x14ac:dyDescent="0.25">
      <c r="A115" s="1">
        <v>42573</v>
      </c>
      <c r="B115" s="2">
        <v>0.25138888888888888</v>
      </c>
      <c r="C115">
        <v>20.96</v>
      </c>
      <c r="D115">
        <v>22.03</v>
      </c>
      <c r="E115">
        <v>20.89</v>
      </c>
      <c r="F115">
        <v>24.62</v>
      </c>
      <c r="G115">
        <v>22.22</v>
      </c>
      <c r="H115">
        <v>24.32</v>
      </c>
      <c r="I115">
        <v>22.24</v>
      </c>
      <c r="J115">
        <v>20.079999999999998</v>
      </c>
      <c r="K115">
        <v>20.18</v>
      </c>
      <c r="L115">
        <v>21.9</v>
      </c>
      <c r="M115">
        <f t="shared" si="2"/>
        <v>22.22</v>
      </c>
      <c r="N115" t="str">
        <f t="shared" si="3"/>
        <v/>
      </c>
    </row>
    <row r="116" spans="1:14" x14ac:dyDescent="0.25">
      <c r="A116" s="1">
        <v>42576</v>
      </c>
      <c r="B116" s="2">
        <v>0.17430555555555557</v>
      </c>
      <c r="C116">
        <v>23.01</v>
      </c>
      <c r="D116">
        <v>24.6</v>
      </c>
      <c r="E116">
        <v>24.7</v>
      </c>
      <c r="F116">
        <v>23.45</v>
      </c>
      <c r="G116">
        <v>24.59</v>
      </c>
      <c r="H116">
        <v>23.65</v>
      </c>
      <c r="I116">
        <v>23.52</v>
      </c>
      <c r="J116">
        <v>21.6</v>
      </c>
      <c r="K116">
        <v>21.42</v>
      </c>
      <c r="L116">
        <v>22.09</v>
      </c>
      <c r="M116" t="str">
        <f t="shared" si="2"/>
        <v/>
      </c>
      <c r="N116" t="str">
        <f t="shared" si="3"/>
        <v/>
      </c>
    </row>
    <row r="117" spans="1:14" x14ac:dyDescent="0.25">
      <c r="A117" s="1">
        <v>42581</v>
      </c>
      <c r="B117" s="2">
        <v>2.0833333333333333E-3</v>
      </c>
      <c r="C117">
        <v>22.46</v>
      </c>
      <c r="D117">
        <v>24.11</v>
      </c>
      <c r="E117">
        <v>22.12</v>
      </c>
      <c r="F117">
        <v>24.08</v>
      </c>
      <c r="G117">
        <v>23.14</v>
      </c>
      <c r="H117">
        <v>24.56</v>
      </c>
      <c r="I117">
        <v>22.95</v>
      </c>
      <c r="J117">
        <v>21.53</v>
      </c>
      <c r="K117">
        <v>21.19</v>
      </c>
      <c r="L117">
        <v>21.66</v>
      </c>
      <c r="M117" t="str">
        <f t="shared" si="2"/>
        <v/>
      </c>
      <c r="N117" t="str">
        <f t="shared" si="3"/>
        <v/>
      </c>
    </row>
    <row r="118" spans="1:14" x14ac:dyDescent="0.25">
      <c r="A118" s="1">
        <v>42583</v>
      </c>
      <c r="B118" s="2">
        <v>9.1666666666666674E-2</v>
      </c>
      <c r="C118">
        <v>21.46</v>
      </c>
      <c r="D118">
        <v>20.81</v>
      </c>
      <c r="E118">
        <v>22.16</v>
      </c>
      <c r="F118">
        <v>23.39</v>
      </c>
      <c r="G118">
        <v>21.06</v>
      </c>
      <c r="H118">
        <v>23.13</v>
      </c>
      <c r="I118">
        <v>24.81</v>
      </c>
      <c r="J118">
        <v>21.89</v>
      </c>
      <c r="K118">
        <v>21.04</v>
      </c>
      <c r="L118">
        <v>20.73</v>
      </c>
      <c r="M118" t="str">
        <f t="shared" si="2"/>
        <v/>
      </c>
      <c r="N118" t="str">
        <f t="shared" si="3"/>
        <v/>
      </c>
    </row>
    <row r="119" spans="1:14" x14ac:dyDescent="0.25">
      <c r="A119" s="1">
        <v>42585</v>
      </c>
      <c r="B119" s="2">
        <v>0.17083333333333331</v>
      </c>
      <c r="C119">
        <v>24.3</v>
      </c>
      <c r="D119">
        <v>21.17</v>
      </c>
      <c r="E119">
        <v>20.45</v>
      </c>
      <c r="F119">
        <v>21.07</v>
      </c>
      <c r="G119">
        <v>23.27</v>
      </c>
      <c r="H119">
        <v>21.82</v>
      </c>
      <c r="I119">
        <v>21.32</v>
      </c>
      <c r="J119">
        <v>21.89</v>
      </c>
      <c r="K119">
        <v>23.96</v>
      </c>
      <c r="L119">
        <v>21.93</v>
      </c>
      <c r="M119" t="str">
        <f t="shared" si="2"/>
        <v/>
      </c>
      <c r="N119" t="str">
        <f t="shared" si="3"/>
        <v/>
      </c>
    </row>
    <row r="120" spans="1:14" x14ac:dyDescent="0.25">
      <c r="A120" s="1">
        <v>42587</v>
      </c>
      <c r="B120" s="2">
        <v>0.42083333333333334</v>
      </c>
      <c r="C120">
        <v>20.79</v>
      </c>
      <c r="D120">
        <v>20.149999999999999</v>
      </c>
      <c r="E120">
        <v>24.61</v>
      </c>
      <c r="F120">
        <v>21.03</v>
      </c>
      <c r="G120">
        <v>20.75</v>
      </c>
      <c r="H120">
        <v>23.58</v>
      </c>
      <c r="I120">
        <v>24.1</v>
      </c>
      <c r="J120">
        <v>20.18</v>
      </c>
      <c r="K120">
        <v>20.25</v>
      </c>
      <c r="L120">
        <v>23.53</v>
      </c>
      <c r="M120">
        <f t="shared" si="2"/>
        <v>20.75</v>
      </c>
      <c r="N120" t="str">
        <f t="shared" si="3"/>
        <v/>
      </c>
    </row>
    <row r="121" spans="1:14" x14ac:dyDescent="0.25">
      <c r="A121" s="1">
        <v>42588</v>
      </c>
      <c r="B121" s="2">
        <v>0.38263888888888892</v>
      </c>
      <c r="C121">
        <v>24.53</v>
      </c>
      <c r="D121">
        <v>20.23</v>
      </c>
      <c r="E121">
        <v>23.44</v>
      </c>
      <c r="F121">
        <v>21.79</v>
      </c>
      <c r="G121">
        <v>22.16</v>
      </c>
      <c r="H121">
        <v>23.23</v>
      </c>
      <c r="I121">
        <v>24.25</v>
      </c>
      <c r="J121">
        <v>22.23</v>
      </c>
      <c r="K121">
        <v>23.64</v>
      </c>
      <c r="L121">
        <v>23.21</v>
      </c>
      <c r="M121">
        <f t="shared" si="2"/>
        <v>22.16</v>
      </c>
      <c r="N121" t="str">
        <f t="shared" si="3"/>
        <v/>
      </c>
    </row>
    <row r="122" spans="1:14" x14ac:dyDescent="0.25">
      <c r="A122" s="1">
        <v>42590</v>
      </c>
      <c r="B122" s="2">
        <v>8.8888888888888892E-2</v>
      </c>
      <c r="C122">
        <v>22.93</v>
      </c>
      <c r="D122">
        <v>21.83</v>
      </c>
      <c r="E122">
        <v>22.2</v>
      </c>
      <c r="F122">
        <v>20.66</v>
      </c>
      <c r="G122">
        <v>21.05</v>
      </c>
      <c r="H122">
        <v>22.52</v>
      </c>
      <c r="I122">
        <v>24.58</v>
      </c>
      <c r="J122">
        <v>24.21</v>
      </c>
      <c r="K122">
        <v>24.25</v>
      </c>
      <c r="L122">
        <v>20.98</v>
      </c>
      <c r="M122" t="str">
        <f t="shared" si="2"/>
        <v/>
      </c>
      <c r="N122" t="str">
        <f t="shared" si="3"/>
        <v/>
      </c>
    </row>
    <row r="123" spans="1:14" x14ac:dyDescent="0.25">
      <c r="A123" s="1">
        <v>42591</v>
      </c>
      <c r="B123" s="2">
        <v>0.42222222222222222</v>
      </c>
      <c r="C123">
        <v>23.61</v>
      </c>
      <c r="D123">
        <v>22.31</v>
      </c>
      <c r="E123">
        <v>22.54</v>
      </c>
      <c r="F123">
        <v>23.68</v>
      </c>
      <c r="G123">
        <v>24.34</v>
      </c>
      <c r="H123">
        <v>23.6</v>
      </c>
      <c r="I123">
        <v>20.260000000000002</v>
      </c>
      <c r="J123">
        <v>20.29</v>
      </c>
      <c r="K123">
        <v>24.84</v>
      </c>
      <c r="L123">
        <v>24.53</v>
      </c>
      <c r="M123">
        <f t="shared" si="2"/>
        <v>24.34</v>
      </c>
      <c r="N123" t="str">
        <f t="shared" si="3"/>
        <v/>
      </c>
    </row>
    <row r="124" spans="1:14" x14ac:dyDescent="0.25">
      <c r="A124" s="1">
        <v>42594</v>
      </c>
      <c r="B124" s="2">
        <v>8.6111111111111124E-2</v>
      </c>
      <c r="C124">
        <v>21.99</v>
      </c>
      <c r="D124">
        <v>21.03</v>
      </c>
      <c r="E124">
        <v>21.98</v>
      </c>
      <c r="F124">
        <v>24.71</v>
      </c>
      <c r="G124">
        <v>22.25</v>
      </c>
      <c r="H124">
        <v>21.03</v>
      </c>
      <c r="I124">
        <v>20.059999999999999</v>
      </c>
      <c r="J124">
        <v>23.44</v>
      </c>
      <c r="K124">
        <v>23.35</v>
      </c>
      <c r="L124">
        <v>24.22</v>
      </c>
      <c r="M124" t="str">
        <f t="shared" si="2"/>
        <v/>
      </c>
      <c r="N124" t="str">
        <f t="shared" si="3"/>
        <v/>
      </c>
    </row>
    <row r="125" spans="1:14" x14ac:dyDescent="0.25">
      <c r="A125" s="1">
        <v>42594</v>
      </c>
      <c r="B125" s="2">
        <v>0.12708333333333333</v>
      </c>
      <c r="C125">
        <v>21.25</v>
      </c>
      <c r="D125">
        <v>22.63</v>
      </c>
      <c r="E125">
        <v>22.5</v>
      </c>
      <c r="F125">
        <v>22.53</v>
      </c>
      <c r="G125">
        <v>22.55</v>
      </c>
      <c r="H125">
        <v>23.75</v>
      </c>
      <c r="I125">
        <v>22.37</v>
      </c>
      <c r="J125">
        <v>20.83</v>
      </c>
      <c r="K125">
        <v>22.24</v>
      </c>
      <c r="L125">
        <v>22.78</v>
      </c>
      <c r="M125" t="str">
        <f t="shared" si="2"/>
        <v/>
      </c>
      <c r="N125" t="str">
        <f t="shared" si="3"/>
        <v/>
      </c>
    </row>
    <row r="126" spans="1:14" x14ac:dyDescent="0.25">
      <c r="A126" s="1">
        <v>42596</v>
      </c>
      <c r="B126" s="2">
        <v>4.3750000000000004E-2</v>
      </c>
      <c r="C126">
        <v>22.19</v>
      </c>
      <c r="D126">
        <v>23.63</v>
      </c>
      <c r="E126">
        <v>20.6</v>
      </c>
      <c r="F126">
        <v>22.57</v>
      </c>
      <c r="G126">
        <v>24.22</v>
      </c>
      <c r="H126">
        <v>22.01</v>
      </c>
      <c r="I126">
        <v>21.12</v>
      </c>
      <c r="J126">
        <v>24.52</v>
      </c>
      <c r="K126">
        <v>21.28</v>
      </c>
      <c r="L126">
        <v>20.05</v>
      </c>
      <c r="M126" t="str">
        <f t="shared" si="2"/>
        <v/>
      </c>
      <c r="N126" t="str">
        <f t="shared" si="3"/>
        <v/>
      </c>
    </row>
    <row r="127" spans="1:14" x14ac:dyDescent="0.25">
      <c r="A127" s="1">
        <v>42599</v>
      </c>
      <c r="B127" s="2">
        <v>0.41736111111111113</v>
      </c>
      <c r="C127">
        <v>22.74</v>
      </c>
      <c r="D127">
        <v>20.72</v>
      </c>
      <c r="E127">
        <v>24.74</v>
      </c>
      <c r="F127">
        <v>23.94</v>
      </c>
      <c r="G127">
        <v>22.07</v>
      </c>
      <c r="H127">
        <v>24.33</v>
      </c>
      <c r="I127">
        <v>20.62</v>
      </c>
      <c r="J127">
        <v>24.62</v>
      </c>
      <c r="K127">
        <v>20.96</v>
      </c>
      <c r="L127">
        <v>24.76</v>
      </c>
      <c r="M127">
        <f t="shared" si="2"/>
        <v>22.07</v>
      </c>
      <c r="N127" t="str">
        <f t="shared" si="3"/>
        <v/>
      </c>
    </row>
    <row r="128" spans="1:14" x14ac:dyDescent="0.25">
      <c r="A128" s="1">
        <v>42601</v>
      </c>
      <c r="B128" s="2">
        <v>0.21388888888888891</v>
      </c>
      <c r="C128">
        <v>24.25</v>
      </c>
      <c r="D128">
        <v>21.83</v>
      </c>
      <c r="E128">
        <v>23.97</v>
      </c>
      <c r="F128">
        <v>22.48</v>
      </c>
      <c r="G128">
        <v>21.36</v>
      </c>
      <c r="H128">
        <v>20.2</v>
      </c>
      <c r="I128">
        <v>23.33</v>
      </c>
      <c r="J128">
        <v>22.17</v>
      </c>
      <c r="K128">
        <v>22.32</v>
      </c>
      <c r="L128">
        <v>22.84</v>
      </c>
      <c r="M128">
        <f t="shared" si="2"/>
        <v>21.36</v>
      </c>
      <c r="N128" t="str">
        <f t="shared" si="3"/>
        <v/>
      </c>
    </row>
    <row r="129" spans="1:14" x14ac:dyDescent="0.25">
      <c r="A129" s="1">
        <v>42601</v>
      </c>
      <c r="B129" s="2">
        <v>0.29791666666666666</v>
      </c>
      <c r="C129">
        <v>22.33</v>
      </c>
      <c r="D129">
        <v>20</v>
      </c>
      <c r="E129">
        <v>24.04</v>
      </c>
      <c r="F129">
        <v>24.76</v>
      </c>
      <c r="G129">
        <v>23.02</v>
      </c>
      <c r="H129">
        <v>23.75</v>
      </c>
      <c r="I129">
        <v>20.46</v>
      </c>
      <c r="J129">
        <v>22.05</v>
      </c>
      <c r="K129">
        <v>21.31</v>
      </c>
      <c r="L129">
        <v>23.02</v>
      </c>
      <c r="M129">
        <f t="shared" si="2"/>
        <v>23.02</v>
      </c>
      <c r="N129" t="str">
        <f t="shared" si="3"/>
        <v/>
      </c>
    </row>
    <row r="130" spans="1:14" x14ac:dyDescent="0.25">
      <c r="A130" s="1">
        <v>42601</v>
      </c>
      <c r="B130" s="2">
        <v>0.42291666666666666</v>
      </c>
      <c r="C130">
        <v>20.89</v>
      </c>
      <c r="D130">
        <v>20.28</v>
      </c>
      <c r="E130">
        <v>23.53</v>
      </c>
      <c r="F130">
        <v>22.74</v>
      </c>
      <c r="G130">
        <v>20.13</v>
      </c>
      <c r="H130">
        <v>22.16</v>
      </c>
      <c r="I130">
        <v>22.63</v>
      </c>
      <c r="J130">
        <v>21.6</v>
      </c>
      <c r="K130">
        <v>23</v>
      </c>
      <c r="L130">
        <v>20.5</v>
      </c>
      <c r="M130">
        <f t="shared" si="2"/>
        <v>20.13</v>
      </c>
      <c r="N130" t="str">
        <f t="shared" si="3"/>
        <v/>
      </c>
    </row>
    <row r="131" spans="1:14" x14ac:dyDescent="0.25">
      <c r="A131" s="1">
        <v>42603</v>
      </c>
      <c r="B131" s="2">
        <v>3.472222222222222E-3</v>
      </c>
      <c r="C131">
        <v>21.25</v>
      </c>
      <c r="D131">
        <v>22.01</v>
      </c>
      <c r="E131">
        <v>20.190000000000001</v>
      </c>
      <c r="F131">
        <v>24.36</v>
      </c>
      <c r="G131">
        <v>24.61</v>
      </c>
      <c r="H131">
        <v>24.99</v>
      </c>
      <c r="I131">
        <v>22.55</v>
      </c>
      <c r="J131">
        <v>24.32</v>
      </c>
      <c r="K131">
        <v>20.89</v>
      </c>
      <c r="L131">
        <v>20.36</v>
      </c>
      <c r="M131" t="str">
        <f t="shared" ref="M131:M194" si="4">IF(AND(HOUR(B131) &gt;= 5, HOUR(B131)&lt;12),G131,"")</f>
        <v/>
      </c>
      <c r="N131" t="str">
        <f t="shared" ref="N131:N194" si="5">IF(AND(HOUR(B131)=12,MINUTE(B131)=0),G131,"")</f>
        <v/>
      </c>
    </row>
    <row r="132" spans="1:14" x14ac:dyDescent="0.25">
      <c r="A132" s="1">
        <v>42603</v>
      </c>
      <c r="B132" s="2">
        <v>0.12847222222222224</v>
      </c>
      <c r="C132">
        <v>23.52</v>
      </c>
      <c r="D132">
        <v>21.62</v>
      </c>
      <c r="E132">
        <v>22.59</v>
      </c>
      <c r="F132">
        <v>22.21</v>
      </c>
      <c r="G132">
        <v>21.78</v>
      </c>
      <c r="H132">
        <v>24.26</v>
      </c>
      <c r="I132">
        <v>24.31</v>
      </c>
      <c r="J132">
        <v>20.53</v>
      </c>
      <c r="K132">
        <v>23.51</v>
      </c>
      <c r="L132">
        <v>23.09</v>
      </c>
      <c r="M132" t="str">
        <f t="shared" si="4"/>
        <v/>
      </c>
      <c r="N132" t="str">
        <f t="shared" si="5"/>
        <v/>
      </c>
    </row>
    <row r="133" spans="1:14" x14ac:dyDescent="0.25">
      <c r="A133" s="1">
        <v>42605</v>
      </c>
      <c r="B133" s="2">
        <v>0.46597222222222223</v>
      </c>
      <c r="C133">
        <v>20.11</v>
      </c>
      <c r="D133">
        <v>23.11</v>
      </c>
      <c r="E133">
        <v>24.5</v>
      </c>
      <c r="F133">
        <v>20.38</v>
      </c>
      <c r="G133">
        <v>22.23</v>
      </c>
      <c r="H133">
        <v>23.96</v>
      </c>
      <c r="I133">
        <v>21.22</v>
      </c>
      <c r="J133">
        <v>24.89</v>
      </c>
      <c r="K133">
        <v>20.12</v>
      </c>
      <c r="L133">
        <v>24.1</v>
      </c>
      <c r="M133">
        <f t="shared" si="4"/>
        <v>22.23</v>
      </c>
      <c r="N133" t="str">
        <f t="shared" si="5"/>
        <v/>
      </c>
    </row>
    <row r="134" spans="1:14" x14ac:dyDescent="0.25">
      <c r="A134" s="1">
        <v>42606</v>
      </c>
      <c r="B134" s="2">
        <v>4.7222222222222221E-2</v>
      </c>
      <c r="C134">
        <v>22.99</v>
      </c>
      <c r="D134">
        <v>21.77</v>
      </c>
      <c r="E134">
        <v>20.63</v>
      </c>
      <c r="F134">
        <v>20.59</v>
      </c>
      <c r="G134">
        <v>21.52</v>
      </c>
      <c r="H134">
        <v>23.7</v>
      </c>
      <c r="I134">
        <v>22.05</v>
      </c>
      <c r="J134">
        <v>23.02</v>
      </c>
      <c r="K134">
        <v>24.59</v>
      </c>
      <c r="L134">
        <v>20.99</v>
      </c>
      <c r="M134" t="str">
        <f t="shared" si="4"/>
        <v/>
      </c>
      <c r="N134" t="str">
        <f t="shared" si="5"/>
        <v/>
      </c>
    </row>
    <row r="135" spans="1:14" x14ac:dyDescent="0.25">
      <c r="A135" s="1">
        <v>42606</v>
      </c>
      <c r="B135" s="2">
        <v>0.25208333333333333</v>
      </c>
      <c r="C135">
        <v>22.09</v>
      </c>
      <c r="D135">
        <v>22.11</v>
      </c>
      <c r="E135">
        <v>23.82</v>
      </c>
      <c r="F135">
        <v>21.8</v>
      </c>
      <c r="G135">
        <v>23.42</v>
      </c>
      <c r="H135">
        <v>23.48</v>
      </c>
      <c r="I135">
        <v>23.86</v>
      </c>
      <c r="J135">
        <v>21.65</v>
      </c>
      <c r="K135">
        <v>24.9</v>
      </c>
      <c r="L135">
        <v>20.260000000000002</v>
      </c>
      <c r="M135">
        <f t="shared" si="4"/>
        <v>23.42</v>
      </c>
      <c r="N135" t="str">
        <f t="shared" si="5"/>
        <v/>
      </c>
    </row>
    <row r="136" spans="1:14" x14ac:dyDescent="0.25">
      <c r="A136" s="1">
        <v>42607</v>
      </c>
      <c r="B136" s="2">
        <v>0.46249999999999997</v>
      </c>
      <c r="C136">
        <v>22.15</v>
      </c>
      <c r="D136">
        <v>20.68</v>
      </c>
      <c r="E136">
        <v>22.12</v>
      </c>
      <c r="F136">
        <v>21.59</v>
      </c>
      <c r="G136">
        <v>22.45</v>
      </c>
      <c r="H136">
        <v>22.03</v>
      </c>
      <c r="I136">
        <v>20.58</v>
      </c>
      <c r="J136">
        <v>21.08</v>
      </c>
      <c r="K136">
        <v>22.52</v>
      </c>
      <c r="L136">
        <v>20.71</v>
      </c>
      <c r="M136">
        <f t="shared" si="4"/>
        <v>22.45</v>
      </c>
      <c r="N136" t="str">
        <f t="shared" si="5"/>
        <v/>
      </c>
    </row>
    <row r="137" spans="1:14" x14ac:dyDescent="0.25">
      <c r="A137" s="1">
        <v>42609</v>
      </c>
      <c r="B137" s="2">
        <v>6.2499999999999995E-3</v>
      </c>
      <c r="C137">
        <v>20.149999999999999</v>
      </c>
      <c r="D137">
        <v>21.69</v>
      </c>
      <c r="E137">
        <v>22.88</v>
      </c>
      <c r="F137">
        <v>23.7</v>
      </c>
      <c r="G137">
        <v>22.32</v>
      </c>
      <c r="H137">
        <v>20.55</v>
      </c>
      <c r="I137">
        <v>24.02</v>
      </c>
      <c r="J137">
        <v>23.15</v>
      </c>
      <c r="K137">
        <v>21.8</v>
      </c>
      <c r="L137">
        <v>23.78</v>
      </c>
      <c r="M137" t="str">
        <f t="shared" si="4"/>
        <v/>
      </c>
      <c r="N137" t="str">
        <f t="shared" si="5"/>
        <v/>
      </c>
    </row>
    <row r="138" spans="1:14" x14ac:dyDescent="0.25">
      <c r="A138" s="1">
        <v>42609</v>
      </c>
      <c r="B138" s="2">
        <v>0.1673611111111111</v>
      </c>
      <c r="C138">
        <v>21.66</v>
      </c>
      <c r="D138">
        <v>23.29</v>
      </c>
      <c r="E138">
        <v>23.15</v>
      </c>
      <c r="F138">
        <v>21.38</v>
      </c>
      <c r="G138">
        <v>22.83</v>
      </c>
      <c r="H138">
        <v>23.77</v>
      </c>
      <c r="I138">
        <v>23.64</v>
      </c>
      <c r="J138">
        <v>23.45</v>
      </c>
      <c r="K138">
        <v>23.36</v>
      </c>
      <c r="L138">
        <v>22.48</v>
      </c>
      <c r="M138" t="str">
        <f t="shared" si="4"/>
        <v/>
      </c>
      <c r="N138" t="str">
        <f t="shared" si="5"/>
        <v/>
      </c>
    </row>
    <row r="139" spans="1:14" x14ac:dyDescent="0.25">
      <c r="A139" s="1">
        <v>42610</v>
      </c>
      <c r="B139" s="2">
        <v>0.42291666666666666</v>
      </c>
      <c r="C139">
        <v>20.57</v>
      </c>
      <c r="D139">
        <v>21.99</v>
      </c>
      <c r="E139">
        <v>23.24</v>
      </c>
      <c r="F139">
        <v>20.5</v>
      </c>
      <c r="G139">
        <v>23.35</v>
      </c>
      <c r="H139">
        <v>21.21</v>
      </c>
      <c r="I139">
        <v>24.55</v>
      </c>
      <c r="J139">
        <v>20.53</v>
      </c>
      <c r="K139">
        <v>22.69</v>
      </c>
      <c r="L139">
        <v>21.43</v>
      </c>
      <c r="M139">
        <f t="shared" si="4"/>
        <v>23.35</v>
      </c>
      <c r="N139" t="str">
        <f t="shared" si="5"/>
        <v/>
      </c>
    </row>
    <row r="140" spans="1:14" x14ac:dyDescent="0.25">
      <c r="A140" s="1">
        <v>42611</v>
      </c>
      <c r="B140" s="2">
        <v>7.6388888888888886E-3</v>
      </c>
      <c r="C140">
        <v>21.59</v>
      </c>
      <c r="D140">
        <v>23.58</v>
      </c>
      <c r="E140">
        <v>20.88</v>
      </c>
      <c r="F140">
        <v>23.01</v>
      </c>
      <c r="G140">
        <v>23</v>
      </c>
      <c r="H140">
        <v>24.37</v>
      </c>
      <c r="I140">
        <v>23.73</v>
      </c>
      <c r="J140">
        <v>20.41</v>
      </c>
      <c r="K140">
        <v>20.39</v>
      </c>
      <c r="L140">
        <v>20.8</v>
      </c>
      <c r="M140" t="str">
        <f t="shared" si="4"/>
        <v/>
      </c>
      <c r="N140" t="str">
        <f t="shared" si="5"/>
        <v/>
      </c>
    </row>
    <row r="141" spans="1:14" x14ac:dyDescent="0.25">
      <c r="A141" s="1">
        <v>42611</v>
      </c>
      <c r="B141" s="2">
        <v>0.21527777777777779</v>
      </c>
      <c r="C141">
        <v>20.93</v>
      </c>
      <c r="D141">
        <v>20.239999999999998</v>
      </c>
      <c r="E141">
        <v>22.85</v>
      </c>
      <c r="F141">
        <v>21.54</v>
      </c>
      <c r="G141">
        <v>23.07</v>
      </c>
      <c r="H141">
        <v>20.65</v>
      </c>
      <c r="I141">
        <v>24.44</v>
      </c>
      <c r="J141">
        <v>20.95</v>
      </c>
      <c r="K141">
        <v>21.69</v>
      </c>
      <c r="L141">
        <v>22.41</v>
      </c>
      <c r="M141">
        <f t="shared" si="4"/>
        <v>23.07</v>
      </c>
      <c r="N141" t="str">
        <f t="shared" si="5"/>
        <v/>
      </c>
    </row>
    <row r="142" spans="1:14" x14ac:dyDescent="0.25">
      <c r="A142" s="1">
        <v>42616</v>
      </c>
      <c r="B142" s="2">
        <v>0.33611111111111108</v>
      </c>
      <c r="C142">
        <v>16.41</v>
      </c>
      <c r="D142">
        <v>15.29</v>
      </c>
      <c r="E142">
        <v>10.48</v>
      </c>
      <c r="F142">
        <v>14.09</v>
      </c>
      <c r="G142">
        <v>19.38</v>
      </c>
      <c r="H142">
        <v>10.14</v>
      </c>
      <c r="I142">
        <v>10.74</v>
      </c>
      <c r="J142">
        <v>15.18</v>
      </c>
      <c r="K142">
        <v>12.67</v>
      </c>
      <c r="L142">
        <v>14.37</v>
      </c>
      <c r="M142">
        <f t="shared" si="4"/>
        <v>19.38</v>
      </c>
      <c r="N142" t="str">
        <f t="shared" si="5"/>
        <v/>
      </c>
    </row>
    <row r="143" spans="1:14" x14ac:dyDescent="0.25">
      <c r="A143" s="1">
        <v>42616</v>
      </c>
      <c r="B143" s="2">
        <v>0.34027777777777773</v>
      </c>
      <c r="C143">
        <v>16.52</v>
      </c>
      <c r="D143">
        <v>12.24</v>
      </c>
      <c r="E143">
        <v>15.91</v>
      </c>
      <c r="F143">
        <v>15.35</v>
      </c>
      <c r="G143">
        <v>17</v>
      </c>
      <c r="H143">
        <v>16.29</v>
      </c>
      <c r="I143">
        <v>10.94</v>
      </c>
      <c r="J143">
        <v>17.579999999999998</v>
      </c>
      <c r="K143">
        <v>14.73</v>
      </c>
      <c r="L143">
        <v>15.82</v>
      </c>
      <c r="M143">
        <f t="shared" si="4"/>
        <v>17</v>
      </c>
      <c r="N143" t="str">
        <f t="shared" si="5"/>
        <v/>
      </c>
    </row>
    <row r="144" spans="1:14" x14ac:dyDescent="0.25">
      <c r="A144" s="1">
        <v>42617</v>
      </c>
      <c r="B144" s="2">
        <v>0.46458333333333335</v>
      </c>
      <c r="C144">
        <v>13.93</v>
      </c>
      <c r="D144">
        <v>15.26</v>
      </c>
      <c r="E144">
        <v>13.17</v>
      </c>
      <c r="F144">
        <v>15.12</v>
      </c>
      <c r="G144">
        <v>16.059999999999999</v>
      </c>
      <c r="H144">
        <v>14.37</v>
      </c>
      <c r="I144">
        <v>20</v>
      </c>
      <c r="J144">
        <v>14.27</v>
      </c>
      <c r="K144">
        <v>12.07</v>
      </c>
      <c r="L144">
        <v>11.12</v>
      </c>
      <c r="M144">
        <f t="shared" si="4"/>
        <v>16.059999999999999</v>
      </c>
      <c r="N144" t="str">
        <f t="shared" si="5"/>
        <v/>
      </c>
    </row>
    <row r="145" spans="1:14" x14ac:dyDescent="0.25">
      <c r="A145" s="1">
        <v>42619</v>
      </c>
      <c r="B145" s="2">
        <v>0.3347222222222222</v>
      </c>
      <c r="C145">
        <v>10.24</v>
      </c>
      <c r="D145">
        <v>18.010000000000002</v>
      </c>
      <c r="E145">
        <v>15.2</v>
      </c>
      <c r="F145">
        <v>14.43</v>
      </c>
      <c r="G145">
        <v>10.85</v>
      </c>
      <c r="H145">
        <v>16.73</v>
      </c>
      <c r="I145">
        <v>19.93</v>
      </c>
      <c r="J145">
        <v>17.36</v>
      </c>
      <c r="K145">
        <v>16.77</v>
      </c>
      <c r="L145">
        <v>17.64</v>
      </c>
      <c r="M145">
        <f t="shared" si="4"/>
        <v>10.85</v>
      </c>
      <c r="N145" t="str">
        <f t="shared" si="5"/>
        <v/>
      </c>
    </row>
    <row r="146" spans="1:14" x14ac:dyDescent="0.25">
      <c r="A146" s="1">
        <v>42619</v>
      </c>
      <c r="B146" s="2">
        <v>0.42222222222222222</v>
      </c>
      <c r="C146">
        <v>17.559999999999999</v>
      </c>
      <c r="D146">
        <v>14.82</v>
      </c>
      <c r="E146">
        <v>12.26</v>
      </c>
      <c r="F146">
        <v>17.920000000000002</v>
      </c>
      <c r="G146">
        <v>14.86</v>
      </c>
      <c r="H146">
        <v>11.11</v>
      </c>
      <c r="I146">
        <v>16.11</v>
      </c>
      <c r="J146">
        <v>18.66</v>
      </c>
      <c r="K146">
        <v>14.11</v>
      </c>
      <c r="L146">
        <v>19.510000000000002</v>
      </c>
      <c r="M146">
        <f t="shared" si="4"/>
        <v>14.86</v>
      </c>
      <c r="N146" t="str">
        <f t="shared" si="5"/>
        <v/>
      </c>
    </row>
    <row r="147" spans="1:14" x14ac:dyDescent="0.25">
      <c r="A147" s="1">
        <v>42626</v>
      </c>
      <c r="B147" s="2">
        <v>0.42291666666666666</v>
      </c>
      <c r="C147">
        <v>13.59</v>
      </c>
      <c r="D147">
        <v>11.82</v>
      </c>
      <c r="E147">
        <v>11.56</v>
      </c>
      <c r="F147">
        <v>19.809999999999999</v>
      </c>
      <c r="G147">
        <v>16.45</v>
      </c>
      <c r="H147">
        <v>13.39</v>
      </c>
      <c r="I147">
        <v>17.64</v>
      </c>
      <c r="J147">
        <v>13.05</v>
      </c>
      <c r="K147">
        <v>13.95</v>
      </c>
      <c r="L147">
        <v>16.04</v>
      </c>
      <c r="M147">
        <f t="shared" si="4"/>
        <v>16.45</v>
      </c>
      <c r="N147" t="str">
        <f t="shared" si="5"/>
        <v/>
      </c>
    </row>
    <row r="148" spans="1:14" x14ac:dyDescent="0.25">
      <c r="A148" s="1">
        <v>42627</v>
      </c>
      <c r="B148" s="2">
        <v>0.1673611111111111</v>
      </c>
      <c r="C148">
        <v>12.35</v>
      </c>
      <c r="D148">
        <v>18.39</v>
      </c>
      <c r="E148">
        <v>19.010000000000002</v>
      </c>
      <c r="F148">
        <v>18.13</v>
      </c>
      <c r="G148">
        <v>18.46</v>
      </c>
      <c r="H148">
        <v>19.600000000000001</v>
      </c>
      <c r="I148">
        <v>12.16</v>
      </c>
      <c r="J148">
        <v>19.899999999999999</v>
      </c>
      <c r="K148">
        <v>10.16</v>
      </c>
      <c r="L148">
        <v>19.96</v>
      </c>
      <c r="M148" t="str">
        <f t="shared" si="4"/>
        <v/>
      </c>
      <c r="N148" t="str">
        <f t="shared" si="5"/>
        <v/>
      </c>
    </row>
    <row r="149" spans="1:14" x14ac:dyDescent="0.25">
      <c r="A149" s="1">
        <v>42628</v>
      </c>
      <c r="B149" s="2">
        <v>0.25486111111111109</v>
      </c>
      <c r="C149">
        <v>14.18</v>
      </c>
      <c r="D149">
        <v>18.43</v>
      </c>
      <c r="E149">
        <v>14.71</v>
      </c>
      <c r="F149">
        <v>13.45</v>
      </c>
      <c r="G149">
        <v>11.14</v>
      </c>
      <c r="H149">
        <v>17.7</v>
      </c>
      <c r="I149">
        <v>16.39</v>
      </c>
      <c r="J149">
        <v>13.4</v>
      </c>
      <c r="K149">
        <v>15.05</v>
      </c>
      <c r="L149">
        <v>10.44</v>
      </c>
      <c r="M149">
        <f t="shared" si="4"/>
        <v>11.14</v>
      </c>
      <c r="N149" t="str">
        <f t="shared" si="5"/>
        <v/>
      </c>
    </row>
    <row r="150" spans="1:14" x14ac:dyDescent="0.25">
      <c r="A150" s="1">
        <v>42631</v>
      </c>
      <c r="B150" s="2">
        <v>0.29791666666666666</v>
      </c>
      <c r="C150">
        <v>14.63</v>
      </c>
      <c r="D150">
        <v>10.26</v>
      </c>
      <c r="E150">
        <v>19.79</v>
      </c>
      <c r="F150">
        <v>10.91</v>
      </c>
      <c r="G150">
        <v>12.37</v>
      </c>
      <c r="H150">
        <v>11.52</v>
      </c>
      <c r="I150">
        <v>16.690000000000001</v>
      </c>
      <c r="J150">
        <v>15.2</v>
      </c>
      <c r="K150">
        <v>16.13</v>
      </c>
      <c r="L150">
        <v>17.690000000000001</v>
      </c>
      <c r="M150">
        <f t="shared" si="4"/>
        <v>12.37</v>
      </c>
      <c r="N150" t="str">
        <f t="shared" si="5"/>
        <v/>
      </c>
    </row>
    <row r="151" spans="1:14" x14ac:dyDescent="0.25">
      <c r="A151" s="1">
        <v>42634</v>
      </c>
      <c r="B151" s="2">
        <v>0.12916666666666668</v>
      </c>
      <c r="C151">
        <v>19.21</v>
      </c>
      <c r="D151">
        <v>19.71</v>
      </c>
      <c r="E151">
        <v>17.29</v>
      </c>
      <c r="F151">
        <v>12.07</v>
      </c>
      <c r="G151">
        <v>18.739999999999998</v>
      </c>
      <c r="H151">
        <v>18.8</v>
      </c>
      <c r="I151">
        <v>17.55</v>
      </c>
      <c r="J151">
        <v>13.23</v>
      </c>
      <c r="K151">
        <v>16.34</v>
      </c>
      <c r="L151">
        <v>16.95</v>
      </c>
      <c r="M151" t="str">
        <f t="shared" si="4"/>
        <v/>
      </c>
      <c r="N151" t="str">
        <f t="shared" si="5"/>
        <v/>
      </c>
    </row>
    <row r="152" spans="1:14" x14ac:dyDescent="0.25">
      <c r="A152" s="1">
        <v>42635</v>
      </c>
      <c r="B152" s="2">
        <v>0.33749999999999997</v>
      </c>
      <c r="C152">
        <v>15.89</v>
      </c>
      <c r="D152">
        <v>17.95</v>
      </c>
      <c r="E152">
        <v>12.8</v>
      </c>
      <c r="F152">
        <v>15</v>
      </c>
      <c r="G152">
        <v>12.22</v>
      </c>
      <c r="H152">
        <v>18.25</v>
      </c>
      <c r="I152">
        <v>10.6</v>
      </c>
      <c r="J152">
        <v>19.399999999999999</v>
      </c>
      <c r="K152">
        <v>12.84</v>
      </c>
      <c r="L152">
        <v>16.170000000000002</v>
      </c>
      <c r="M152">
        <f t="shared" si="4"/>
        <v>12.22</v>
      </c>
      <c r="N152" t="str">
        <f t="shared" si="5"/>
        <v/>
      </c>
    </row>
    <row r="153" spans="1:14" x14ac:dyDescent="0.25">
      <c r="A153" s="1">
        <v>42635</v>
      </c>
      <c r="B153" s="2">
        <v>0.42083333333333334</v>
      </c>
      <c r="C153">
        <v>18.32</v>
      </c>
      <c r="D153">
        <v>19.73</v>
      </c>
      <c r="E153">
        <v>15.21</v>
      </c>
      <c r="F153">
        <v>17.899999999999999</v>
      </c>
      <c r="G153">
        <v>18.29</v>
      </c>
      <c r="H153">
        <v>14.78</v>
      </c>
      <c r="I153">
        <v>16.59</v>
      </c>
      <c r="J153">
        <v>18.350000000000001</v>
      </c>
      <c r="K153">
        <v>12.69</v>
      </c>
      <c r="L153">
        <v>18.489999999999998</v>
      </c>
      <c r="M153">
        <f t="shared" si="4"/>
        <v>18.29</v>
      </c>
      <c r="N153" t="str">
        <f t="shared" si="5"/>
        <v/>
      </c>
    </row>
    <row r="154" spans="1:14" x14ac:dyDescent="0.25">
      <c r="A154" s="1">
        <v>42636</v>
      </c>
      <c r="B154" s="2">
        <v>0.4236111111111111</v>
      </c>
      <c r="C154">
        <v>13.6</v>
      </c>
      <c r="D154">
        <v>12.67</v>
      </c>
      <c r="E154">
        <v>15.96</v>
      </c>
      <c r="F154">
        <v>19.79</v>
      </c>
      <c r="G154">
        <v>15</v>
      </c>
      <c r="H154">
        <v>17.829999999999998</v>
      </c>
      <c r="I154">
        <v>11.56</v>
      </c>
      <c r="J154">
        <v>19.489999999999998</v>
      </c>
      <c r="K154">
        <v>13.76</v>
      </c>
      <c r="L154">
        <v>15.46</v>
      </c>
      <c r="M154">
        <f t="shared" si="4"/>
        <v>15</v>
      </c>
      <c r="N154" t="str">
        <f t="shared" si="5"/>
        <v/>
      </c>
    </row>
    <row r="155" spans="1:14" x14ac:dyDescent="0.25">
      <c r="A155" s="1">
        <v>42639</v>
      </c>
      <c r="B155" s="2">
        <v>4.5833333333333337E-2</v>
      </c>
      <c r="C155">
        <v>10.199999999999999</v>
      </c>
      <c r="D155">
        <v>14.87</v>
      </c>
      <c r="E155">
        <v>17.510000000000002</v>
      </c>
      <c r="F155">
        <v>17.190000000000001</v>
      </c>
      <c r="G155">
        <v>12.5</v>
      </c>
      <c r="H155">
        <v>15.71</v>
      </c>
      <c r="I155">
        <v>12.15</v>
      </c>
      <c r="J155">
        <v>13.01</v>
      </c>
      <c r="K155">
        <v>17.21</v>
      </c>
      <c r="L155">
        <v>15.46</v>
      </c>
      <c r="M155" t="str">
        <f t="shared" si="4"/>
        <v/>
      </c>
      <c r="N155" t="str">
        <f t="shared" si="5"/>
        <v/>
      </c>
    </row>
    <row r="156" spans="1:14" x14ac:dyDescent="0.25">
      <c r="A156" s="1">
        <v>42641</v>
      </c>
      <c r="B156" s="2">
        <v>0.37708333333333338</v>
      </c>
      <c r="C156">
        <v>18.23</v>
      </c>
      <c r="D156">
        <v>10.62</v>
      </c>
      <c r="E156">
        <v>14.89</v>
      </c>
      <c r="F156">
        <v>13.97</v>
      </c>
      <c r="G156">
        <v>14.88</v>
      </c>
      <c r="H156">
        <v>18.62</v>
      </c>
      <c r="I156">
        <v>12.9</v>
      </c>
      <c r="J156">
        <v>17.5</v>
      </c>
      <c r="K156">
        <v>12.26</v>
      </c>
      <c r="L156">
        <v>15.26</v>
      </c>
      <c r="M156">
        <f t="shared" si="4"/>
        <v>14.88</v>
      </c>
      <c r="N156" t="str">
        <f t="shared" si="5"/>
        <v/>
      </c>
    </row>
    <row r="157" spans="1:14" x14ac:dyDescent="0.25">
      <c r="A157" s="1">
        <v>42645</v>
      </c>
      <c r="B157" s="2">
        <v>0.33888888888888885</v>
      </c>
      <c r="C157">
        <v>10.99</v>
      </c>
      <c r="D157">
        <v>19.11</v>
      </c>
      <c r="E157">
        <v>18.8</v>
      </c>
      <c r="F157">
        <v>12.14</v>
      </c>
      <c r="G157">
        <v>11.19</v>
      </c>
      <c r="H157">
        <v>11.97</v>
      </c>
      <c r="I157">
        <v>19.8</v>
      </c>
      <c r="J157">
        <v>19.72</v>
      </c>
      <c r="K157">
        <v>15.04</v>
      </c>
      <c r="L157">
        <v>12.42</v>
      </c>
      <c r="M157">
        <f t="shared" si="4"/>
        <v>11.19</v>
      </c>
      <c r="N157" t="str">
        <f t="shared" si="5"/>
        <v/>
      </c>
    </row>
    <row r="158" spans="1:14" x14ac:dyDescent="0.25">
      <c r="A158" s="1">
        <v>42647</v>
      </c>
      <c r="B158" s="2">
        <v>8.4722222222222213E-2</v>
      </c>
      <c r="C158">
        <v>16.5</v>
      </c>
      <c r="D158">
        <v>18.18</v>
      </c>
      <c r="E158">
        <v>15.63</v>
      </c>
      <c r="F158">
        <v>11.46</v>
      </c>
      <c r="G158">
        <v>17.399999999999999</v>
      </c>
      <c r="H158">
        <v>16.75</v>
      </c>
      <c r="I158">
        <v>11.85</v>
      </c>
      <c r="J158">
        <v>13.64</v>
      </c>
      <c r="K158">
        <v>10.43</v>
      </c>
      <c r="L158">
        <v>19.149999999999999</v>
      </c>
      <c r="M158" t="str">
        <f t="shared" si="4"/>
        <v/>
      </c>
      <c r="N158" t="str">
        <f t="shared" si="5"/>
        <v/>
      </c>
    </row>
    <row r="159" spans="1:14" x14ac:dyDescent="0.25">
      <c r="A159" s="1">
        <v>42647</v>
      </c>
      <c r="B159" s="2">
        <v>0.4201388888888889</v>
      </c>
      <c r="C159">
        <v>14.76</v>
      </c>
      <c r="D159">
        <v>10.74</v>
      </c>
      <c r="E159">
        <v>16.3</v>
      </c>
      <c r="F159">
        <v>10.39</v>
      </c>
      <c r="G159">
        <v>11.24</v>
      </c>
      <c r="H159">
        <v>18.98</v>
      </c>
      <c r="I159">
        <v>15.79</v>
      </c>
      <c r="J159">
        <v>12.57</v>
      </c>
      <c r="K159">
        <v>19.2</v>
      </c>
      <c r="L159">
        <v>10.17</v>
      </c>
      <c r="M159">
        <f t="shared" si="4"/>
        <v>11.24</v>
      </c>
      <c r="N159" t="str">
        <f t="shared" si="5"/>
        <v/>
      </c>
    </row>
    <row r="160" spans="1:14" x14ac:dyDescent="0.25">
      <c r="A160" s="1">
        <v>42650</v>
      </c>
      <c r="B160" s="2">
        <v>0.17013888888888887</v>
      </c>
      <c r="C160">
        <v>19.149999999999999</v>
      </c>
      <c r="D160">
        <v>15.35</v>
      </c>
      <c r="E160">
        <v>10.71</v>
      </c>
      <c r="F160">
        <v>14.76</v>
      </c>
      <c r="G160">
        <v>17.57</v>
      </c>
      <c r="H160">
        <v>16.05</v>
      </c>
      <c r="I160">
        <v>19.690000000000001</v>
      </c>
      <c r="J160">
        <v>15.96</v>
      </c>
      <c r="K160">
        <v>11.27</v>
      </c>
      <c r="L160">
        <v>11.72</v>
      </c>
      <c r="M160" t="str">
        <f t="shared" si="4"/>
        <v/>
      </c>
      <c r="N160" t="str">
        <f t="shared" si="5"/>
        <v/>
      </c>
    </row>
    <row r="161" spans="1:14" x14ac:dyDescent="0.25">
      <c r="A161" s="1">
        <v>42653</v>
      </c>
      <c r="B161" s="2">
        <v>0.29236111111111113</v>
      </c>
      <c r="C161">
        <v>14.52</v>
      </c>
      <c r="D161">
        <v>15.36</v>
      </c>
      <c r="E161">
        <v>10.01</v>
      </c>
      <c r="F161">
        <v>19.440000000000001</v>
      </c>
      <c r="G161">
        <v>11.62</v>
      </c>
      <c r="H161">
        <v>17.75</v>
      </c>
      <c r="I161">
        <v>14.63</v>
      </c>
      <c r="J161">
        <v>11.83</v>
      </c>
      <c r="K161">
        <v>15.26</v>
      </c>
      <c r="L161">
        <v>11.75</v>
      </c>
      <c r="M161">
        <f t="shared" si="4"/>
        <v>11.62</v>
      </c>
      <c r="N161" t="str">
        <f t="shared" si="5"/>
        <v/>
      </c>
    </row>
    <row r="162" spans="1:14" x14ac:dyDescent="0.25">
      <c r="A162" s="1">
        <v>42654</v>
      </c>
      <c r="B162" s="2">
        <v>4.9305555555555554E-2</v>
      </c>
      <c r="C162">
        <v>14.04</v>
      </c>
      <c r="D162">
        <v>12.39</v>
      </c>
      <c r="E162">
        <v>16.54</v>
      </c>
      <c r="F162">
        <v>16.02</v>
      </c>
      <c r="G162">
        <v>10.46</v>
      </c>
      <c r="H162">
        <v>10.8</v>
      </c>
      <c r="I162">
        <v>13.25</v>
      </c>
      <c r="J162">
        <v>19.96</v>
      </c>
      <c r="K162">
        <v>19.989999999999998</v>
      </c>
      <c r="L162">
        <v>15.91</v>
      </c>
      <c r="M162" t="str">
        <f t="shared" si="4"/>
        <v/>
      </c>
      <c r="N162" t="str">
        <f t="shared" si="5"/>
        <v/>
      </c>
    </row>
    <row r="163" spans="1:14" x14ac:dyDescent="0.25">
      <c r="A163" s="1">
        <v>42654</v>
      </c>
      <c r="B163" s="2">
        <v>8.4722222222222213E-2</v>
      </c>
      <c r="C163">
        <v>15.75</v>
      </c>
      <c r="D163">
        <v>18.39</v>
      </c>
      <c r="E163">
        <v>13.61</v>
      </c>
      <c r="F163">
        <v>10.15</v>
      </c>
      <c r="G163">
        <v>19.989999999999998</v>
      </c>
      <c r="H163">
        <v>14.87</v>
      </c>
      <c r="I163">
        <v>14.72</v>
      </c>
      <c r="J163">
        <v>14.66</v>
      </c>
      <c r="K163">
        <v>19.100000000000001</v>
      </c>
      <c r="L163">
        <v>17.760000000000002</v>
      </c>
      <c r="M163" t="str">
        <f t="shared" si="4"/>
        <v/>
      </c>
      <c r="N163" t="str">
        <f t="shared" si="5"/>
        <v/>
      </c>
    </row>
    <row r="164" spans="1:14" x14ac:dyDescent="0.25">
      <c r="A164" s="1">
        <v>42654</v>
      </c>
      <c r="B164" s="2">
        <v>0.25625000000000003</v>
      </c>
      <c r="C164">
        <v>14.16</v>
      </c>
      <c r="D164">
        <v>19.989999999999998</v>
      </c>
      <c r="E164">
        <v>15.52</v>
      </c>
      <c r="F164">
        <v>11.59</v>
      </c>
      <c r="G164">
        <v>13.63</v>
      </c>
      <c r="H164">
        <v>12.92</v>
      </c>
      <c r="I164">
        <v>13.18</v>
      </c>
      <c r="J164">
        <v>18.84</v>
      </c>
      <c r="K164">
        <v>10.7</v>
      </c>
      <c r="L164">
        <v>13.87</v>
      </c>
      <c r="M164">
        <f t="shared" si="4"/>
        <v>13.63</v>
      </c>
      <c r="N164" t="str">
        <f t="shared" si="5"/>
        <v/>
      </c>
    </row>
    <row r="165" spans="1:14" x14ac:dyDescent="0.25">
      <c r="A165" s="1">
        <v>42655</v>
      </c>
      <c r="B165" s="2">
        <v>0.1673611111111111</v>
      </c>
      <c r="C165">
        <v>17.32</v>
      </c>
      <c r="D165">
        <v>10.029999999999999</v>
      </c>
      <c r="E165">
        <v>15.19</v>
      </c>
      <c r="F165">
        <v>17.38</v>
      </c>
      <c r="G165">
        <v>12.08</v>
      </c>
      <c r="H165">
        <v>19.09</v>
      </c>
      <c r="I165">
        <v>12.83</v>
      </c>
      <c r="J165">
        <v>18.420000000000002</v>
      </c>
      <c r="K165">
        <v>14.05</v>
      </c>
      <c r="L165">
        <v>13.27</v>
      </c>
      <c r="M165" t="str">
        <f t="shared" si="4"/>
        <v/>
      </c>
      <c r="N165" t="str">
        <f t="shared" si="5"/>
        <v/>
      </c>
    </row>
    <row r="166" spans="1:14" x14ac:dyDescent="0.25">
      <c r="A166" s="1">
        <v>42657</v>
      </c>
      <c r="B166" s="2">
        <v>3.472222222222222E-3</v>
      </c>
      <c r="C166">
        <v>17.7</v>
      </c>
      <c r="D166">
        <v>12.05</v>
      </c>
      <c r="E166">
        <v>19.64</v>
      </c>
      <c r="F166">
        <v>15.73</v>
      </c>
      <c r="G166">
        <v>19.87</v>
      </c>
      <c r="H166">
        <v>16.72</v>
      </c>
      <c r="I166">
        <v>11.73</v>
      </c>
      <c r="J166">
        <v>16.41</v>
      </c>
      <c r="K166">
        <v>18.29</v>
      </c>
      <c r="L166">
        <v>18.22</v>
      </c>
      <c r="M166" t="str">
        <f t="shared" si="4"/>
        <v/>
      </c>
      <c r="N166" t="str">
        <f t="shared" si="5"/>
        <v/>
      </c>
    </row>
    <row r="167" spans="1:14" x14ac:dyDescent="0.25">
      <c r="A167" s="1">
        <v>42660</v>
      </c>
      <c r="B167" s="2">
        <v>0.21249999999999999</v>
      </c>
      <c r="C167">
        <v>11.01</v>
      </c>
      <c r="D167">
        <v>14.84</v>
      </c>
      <c r="E167">
        <v>11.29</v>
      </c>
      <c r="F167">
        <v>17.72</v>
      </c>
      <c r="G167">
        <v>12.61</v>
      </c>
      <c r="H167">
        <v>16.55</v>
      </c>
      <c r="I167">
        <v>11.63</v>
      </c>
      <c r="J167">
        <v>12.88</v>
      </c>
      <c r="K167">
        <v>14.01</v>
      </c>
      <c r="L167">
        <v>12.67</v>
      </c>
      <c r="M167">
        <f t="shared" si="4"/>
        <v>12.61</v>
      </c>
      <c r="N167" t="str">
        <f t="shared" si="5"/>
        <v/>
      </c>
    </row>
    <row r="168" spans="1:14" x14ac:dyDescent="0.25">
      <c r="A168" s="1">
        <v>42664</v>
      </c>
      <c r="B168" s="2">
        <v>0.21388888888888891</v>
      </c>
      <c r="C168">
        <v>11.11</v>
      </c>
      <c r="D168">
        <v>16.350000000000001</v>
      </c>
      <c r="E168">
        <v>13.97</v>
      </c>
      <c r="F168">
        <v>11.7</v>
      </c>
      <c r="G168">
        <v>18.649999999999999</v>
      </c>
      <c r="H168">
        <v>14.28</v>
      </c>
      <c r="I168">
        <v>17.690000000000001</v>
      </c>
      <c r="J168">
        <v>13.25</v>
      </c>
      <c r="K168">
        <v>10.69</v>
      </c>
      <c r="L168">
        <v>17.690000000000001</v>
      </c>
      <c r="M168">
        <f t="shared" si="4"/>
        <v>18.649999999999999</v>
      </c>
      <c r="N168" t="str">
        <f t="shared" si="5"/>
        <v/>
      </c>
    </row>
    <row r="169" spans="1:14" x14ac:dyDescent="0.25">
      <c r="A169" s="1">
        <v>42666</v>
      </c>
      <c r="B169" s="2">
        <v>0.17013888888888887</v>
      </c>
      <c r="C169">
        <v>13.09</v>
      </c>
      <c r="D169">
        <v>15.83</v>
      </c>
      <c r="E169">
        <v>18.55</v>
      </c>
      <c r="F169">
        <v>17.37</v>
      </c>
      <c r="G169">
        <v>18.489999999999998</v>
      </c>
      <c r="H169">
        <v>14.59</v>
      </c>
      <c r="I169">
        <v>19.329999999999998</v>
      </c>
      <c r="J169">
        <v>13.54</v>
      </c>
      <c r="K169">
        <v>11.35</v>
      </c>
      <c r="L169">
        <v>18.43</v>
      </c>
      <c r="M169" t="str">
        <f t="shared" si="4"/>
        <v/>
      </c>
      <c r="N169" t="str">
        <f t="shared" si="5"/>
        <v/>
      </c>
    </row>
    <row r="170" spans="1:14" x14ac:dyDescent="0.25">
      <c r="A170" s="1">
        <v>42666</v>
      </c>
      <c r="B170" s="2">
        <v>0.29791666666666666</v>
      </c>
      <c r="C170">
        <v>13.13</v>
      </c>
      <c r="D170">
        <v>12.77</v>
      </c>
      <c r="E170">
        <v>19</v>
      </c>
      <c r="F170">
        <v>10.71</v>
      </c>
      <c r="G170">
        <v>17.16</v>
      </c>
      <c r="H170">
        <v>16.100000000000001</v>
      </c>
      <c r="I170">
        <v>11.78</v>
      </c>
      <c r="J170">
        <v>18.670000000000002</v>
      </c>
      <c r="K170">
        <v>14.56</v>
      </c>
      <c r="L170">
        <v>19.170000000000002</v>
      </c>
      <c r="M170">
        <f t="shared" si="4"/>
        <v>17.16</v>
      </c>
      <c r="N170" t="str">
        <f t="shared" si="5"/>
        <v/>
      </c>
    </row>
    <row r="171" spans="1:14" x14ac:dyDescent="0.25">
      <c r="A171" s="1">
        <v>42667</v>
      </c>
      <c r="B171" s="2">
        <v>0.21319444444444444</v>
      </c>
      <c r="C171">
        <v>12.13</v>
      </c>
      <c r="D171">
        <v>13.07</v>
      </c>
      <c r="E171">
        <v>15.72</v>
      </c>
      <c r="F171">
        <v>12.27</v>
      </c>
      <c r="G171">
        <v>13.41</v>
      </c>
      <c r="H171">
        <v>13.75</v>
      </c>
      <c r="I171">
        <v>12.79</v>
      </c>
      <c r="J171">
        <v>17.98</v>
      </c>
      <c r="K171">
        <v>18.2</v>
      </c>
      <c r="L171">
        <v>13.87</v>
      </c>
      <c r="M171">
        <f t="shared" si="4"/>
        <v>13.41</v>
      </c>
      <c r="N171" t="str">
        <f t="shared" si="5"/>
        <v/>
      </c>
    </row>
    <row r="172" spans="1:14" x14ac:dyDescent="0.25">
      <c r="A172" s="1">
        <v>42668</v>
      </c>
      <c r="B172" s="2">
        <v>8.5416666666666655E-2</v>
      </c>
      <c r="C172">
        <v>10.53</v>
      </c>
      <c r="D172">
        <v>15.53</v>
      </c>
      <c r="E172">
        <v>17.63</v>
      </c>
      <c r="F172">
        <v>19.84</v>
      </c>
      <c r="G172">
        <v>10.76</v>
      </c>
      <c r="H172">
        <v>14.15</v>
      </c>
      <c r="I172">
        <v>13.54</v>
      </c>
      <c r="J172">
        <v>11.75</v>
      </c>
      <c r="K172">
        <v>12.65</v>
      </c>
      <c r="L172">
        <v>13.57</v>
      </c>
      <c r="M172" t="str">
        <f t="shared" si="4"/>
        <v/>
      </c>
      <c r="N172" t="str">
        <f t="shared" si="5"/>
        <v/>
      </c>
    </row>
    <row r="173" spans="1:14" x14ac:dyDescent="0.25">
      <c r="A173" s="1">
        <v>42668</v>
      </c>
      <c r="B173" s="2">
        <v>0.25069444444444444</v>
      </c>
      <c r="C173">
        <v>11.99</v>
      </c>
      <c r="D173">
        <v>13.44</v>
      </c>
      <c r="E173">
        <v>19.18</v>
      </c>
      <c r="F173">
        <v>11.19</v>
      </c>
      <c r="G173">
        <v>19.05</v>
      </c>
      <c r="H173">
        <v>15.07</v>
      </c>
      <c r="I173">
        <v>17.510000000000002</v>
      </c>
      <c r="J173">
        <v>18.72</v>
      </c>
      <c r="K173">
        <v>11.62</v>
      </c>
      <c r="L173">
        <v>11.08</v>
      </c>
      <c r="M173">
        <f t="shared" si="4"/>
        <v>19.05</v>
      </c>
      <c r="N173" t="str">
        <f t="shared" si="5"/>
        <v/>
      </c>
    </row>
    <row r="174" spans="1:14" x14ac:dyDescent="0.25">
      <c r="A174" s="1">
        <v>42669</v>
      </c>
      <c r="B174" s="2">
        <v>4.7916666666666663E-2</v>
      </c>
      <c r="C174">
        <v>11.42</v>
      </c>
      <c r="D174">
        <v>18.52</v>
      </c>
      <c r="E174">
        <v>13.52</v>
      </c>
      <c r="F174">
        <v>18.75</v>
      </c>
      <c r="G174">
        <v>11.07</v>
      </c>
      <c r="H174">
        <v>13.24</v>
      </c>
      <c r="I174">
        <v>16.14</v>
      </c>
      <c r="J174">
        <v>10.94</v>
      </c>
      <c r="K174">
        <v>13.13</v>
      </c>
      <c r="L174">
        <v>16.52</v>
      </c>
      <c r="M174" t="str">
        <f t="shared" si="4"/>
        <v/>
      </c>
      <c r="N174" t="str">
        <f t="shared" si="5"/>
        <v/>
      </c>
    </row>
    <row r="175" spans="1:14" x14ac:dyDescent="0.25">
      <c r="A175" s="1">
        <v>42669</v>
      </c>
      <c r="B175" s="2">
        <v>0.375</v>
      </c>
      <c r="C175">
        <v>13.11</v>
      </c>
      <c r="D175">
        <v>11.09</v>
      </c>
      <c r="E175">
        <v>13.22</v>
      </c>
      <c r="F175">
        <v>17.07</v>
      </c>
      <c r="G175">
        <v>16.09</v>
      </c>
      <c r="H175">
        <v>18.420000000000002</v>
      </c>
      <c r="I175">
        <v>12.03</v>
      </c>
      <c r="J175">
        <v>19.899999999999999</v>
      </c>
      <c r="K175">
        <v>13.54</v>
      </c>
      <c r="L175">
        <v>18.37</v>
      </c>
      <c r="M175">
        <f t="shared" si="4"/>
        <v>16.09</v>
      </c>
      <c r="N175" t="str">
        <f t="shared" si="5"/>
        <v/>
      </c>
    </row>
    <row r="176" spans="1:14" x14ac:dyDescent="0.25">
      <c r="A176" s="1">
        <v>42675</v>
      </c>
      <c r="B176" s="2">
        <v>0.3354166666666667</v>
      </c>
      <c r="C176">
        <v>12.14</v>
      </c>
      <c r="D176">
        <v>12.99</v>
      </c>
      <c r="E176">
        <v>16.260000000000002</v>
      </c>
      <c r="F176">
        <v>17.68</v>
      </c>
      <c r="G176">
        <v>13.47</v>
      </c>
      <c r="H176">
        <v>18.79</v>
      </c>
      <c r="I176">
        <v>13.56</v>
      </c>
      <c r="J176">
        <v>12.8</v>
      </c>
      <c r="K176">
        <v>15.11</v>
      </c>
      <c r="L176">
        <v>19.760000000000002</v>
      </c>
      <c r="M176">
        <f t="shared" si="4"/>
        <v>13.47</v>
      </c>
      <c r="N176" t="str">
        <f t="shared" si="5"/>
        <v/>
      </c>
    </row>
    <row r="177" spans="1:14" x14ac:dyDescent="0.25">
      <c r="A177" s="1">
        <v>42675</v>
      </c>
      <c r="B177" s="2">
        <v>0.34166666666666662</v>
      </c>
      <c r="C177">
        <v>16.190000000000001</v>
      </c>
      <c r="D177">
        <v>12.36</v>
      </c>
      <c r="E177">
        <v>10</v>
      </c>
      <c r="F177">
        <v>12.27</v>
      </c>
      <c r="G177">
        <v>18.2</v>
      </c>
      <c r="H177">
        <v>13.68</v>
      </c>
      <c r="I177">
        <v>19.16</v>
      </c>
      <c r="J177">
        <v>19.39</v>
      </c>
      <c r="K177">
        <v>11.01</v>
      </c>
      <c r="L177">
        <v>13.18</v>
      </c>
      <c r="M177">
        <f t="shared" si="4"/>
        <v>18.2</v>
      </c>
      <c r="N177" t="str">
        <f t="shared" si="5"/>
        <v/>
      </c>
    </row>
    <row r="178" spans="1:14" x14ac:dyDescent="0.25">
      <c r="A178" s="1">
        <v>42676</v>
      </c>
      <c r="B178" s="2">
        <v>0.29791666666666666</v>
      </c>
      <c r="C178">
        <v>17.34</v>
      </c>
      <c r="D178">
        <v>12.39</v>
      </c>
      <c r="E178">
        <v>10.89</v>
      </c>
      <c r="F178">
        <v>11.43</v>
      </c>
      <c r="G178">
        <v>16.13</v>
      </c>
      <c r="H178">
        <v>11.48</v>
      </c>
      <c r="I178">
        <v>10.43</v>
      </c>
      <c r="J178">
        <v>16.149999999999999</v>
      </c>
      <c r="K178">
        <v>15.62</v>
      </c>
      <c r="L178">
        <v>17.09</v>
      </c>
      <c r="M178">
        <f t="shared" si="4"/>
        <v>16.13</v>
      </c>
      <c r="N178" t="str">
        <f t="shared" si="5"/>
        <v/>
      </c>
    </row>
    <row r="179" spans="1:14" x14ac:dyDescent="0.25">
      <c r="A179" s="1">
        <v>42679</v>
      </c>
      <c r="B179" s="2">
        <v>0.33819444444444446</v>
      </c>
      <c r="C179">
        <v>19.46</v>
      </c>
      <c r="D179">
        <v>14.85</v>
      </c>
      <c r="E179">
        <v>15.99</v>
      </c>
      <c r="F179">
        <v>18.440000000000001</v>
      </c>
      <c r="G179">
        <v>10.42</v>
      </c>
      <c r="H179">
        <v>18.78</v>
      </c>
      <c r="I179">
        <v>11.05</v>
      </c>
      <c r="J179">
        <v>18.7</v>
      </c>
      <c r="K179">
        <v>10.35</v>
      </c>
      <c r="L179">
        <v>14.51</v>
      </c>
      <c r="M179">
        <f t="shared" si="4"/>
        <v>10.42</v>
      </c>
      <c r="N179" t="str">
        <f t="shared" si="5"/>
        <v/>
      </c>
    </row>
    <row r="180" spans="1:14" x14ac:dyDescent="0.25">
      <c r="A180" s="1">
        <v>42682</v>
      </c>
      <c r="B180" s="2">
        <v>8.4722222222222213E-2</v>
      </c>
      <c r="C180">
        <v>14.42</v>
      </c>
      <c r="D180">
        <v>19.23</v>
      </c>
      <c r="E180">
        <v>19.98</v>
      </c>
      <c r="F180">
        <v>11.87</v>
      </c>
      <c r="G180">
        <v>11.95</v>
      </c>
      <c r="H180">
        <v>10.7</v>
      </c>
      <c r="I180">
        <v>13.96</v>
      </c>
      <c r="J180">
        <v>11.65</v>
      </c>
      <c r="K180">
        <v>10.73</v>
      </c>
      <c r="L180">
        <v>19.25</v>
      </c>
      <c r="M180" t="str">
        <f t="shared" si="4"/>
        <v/>
      </c>
      <c r="N180" t="str">
        <f t="shared" si="5"/>
        <v/>
      </c>
    </row>
    <row r="181" spans="1:14" x14ac:dyDescent="0.25">
      <c r="A181" s="1">
        <v>42685</v>
      </c>
      <c r="B181" s="2">
        <v>0.21597222222222223</v>
      </c>
      <c r="C181">
        <v>12.2</v>
      </c>
      <c r="D181">
        <v>14.35</v>
      </c>
      <c r="E181">
        <v>11.37</v>
      </c>
      <c r="F181">
        <v>12.07</v>
      </c>
      <c r="G181">
        <v>14.32</v>
      </c>
      <c r="H181">
        <v>13.34</v>
      </c>
      <c r="I181">
        <v>18.739999999999998</v>
      </c>
      <c r="J181">
        <v>15.82</v>
      </c>
      <c r="K181">
        <v>13.79</v>
      </c>
      <c r="L181">
        <v>19.36</v>
      </c>
      <c r="M181">
        <f t="shared" si="4"/>
        <v>14.32</v>
      </c>
      <c r="N181" t="str">
        <f t="shared" si="5"/>
        <v/>
      </c>
    </row>
    <row r="182" spans="1:14" x14ac:dyDescent="0.25">
      <c r="A182" s="1">
        <v>42686</v>
      </c>
      <c r="B182" s="2">
        <v>4.7222222222222221E-2</v>
      </c>
      <c r="C182">
        <v>10.3</v>
      </c>
      <c r="D182">
        <v>14.81</v>
      </c>
      <c r="E182">
        <v>12.96</v>
      </c>
      <c r="F182">
        <v>12.99</v>
      </c>
      <c r="G182">
        <v>19</v>
      </c>
      <c r="H182">
        <v>17.73</v>
      </c>
      <c r="I182">
        <v>12.97</v>
      </c>
      <c r="J182">
        <v>17.96</v>
      </c>
      <c r="K182">
        <v>19.07</v>
      </c>
      <c r="L182">
        <v>17.12</v>
      </c>
      <c r="M182" t="str">
        <f t="shared" si="4"/>
        <v/>
      </c>
      <c r="N182" t="str">
        <f t="shared" si="5"/>
        <v/>
      </c>
    </row>
    <row r="183" spans="1:14" x14ac:dyDescent="0.25">
      <c r="A183" s="1">
        <v>42687</v>
      </c>
      <c r="B183" s="2">
        <v>0.13194444444444445</v>
      </c>
      <c r="C183">
        <v>10.029999999999999</v>
      </c>
      <c r="D183">
        <v>14.28</v>
      </c>
      <c r="E183">
        <v>11.97</v>
      </c>
      <c r="F183">
        <v>17.7</v>
      </c>
      <c r="G183">
        <v>18.2</v>
      </c>
      <c r="H183">
        <v>19.2</v>
      </c>
      <c r="I183">
        <v>17.43</v>
      </c>
      <c r="J183">
        <v>14.46</v>
      </c>
      <c r="K183">
        <v>16.48</v>
      </c>
      <c r="L183">
        <v>15.66</v>
      </c>
      <c r="M183" t="str">
        <f t="shared" si="4"/>
        <v/>
      </c>
      <c r="N183" t="str">
        <f t="shared" si="5"/>
        <v/>
      </c>
    </row>
    <row r="184" spans="1:14" x14ac:dyDescent="0.25">
      <c r="A184" s="1">
        <v>42687</v>
      </c>
      <c r="B184" s="2">
        <v>0.34166666666666662</v>
      </c>
      <c r="C184">
        <v>14</v>
      </c>
      <c r="D184">
        <v>12.83</v>
      </c>
      <c r="E184">
        <v>18.72</v>
      </c>
      <c r="F184">
        <v>11.22</v>
      </c>
      <c r="G184">
        <v>13.79</v>
      </c>
      <c r="H184">
        <v>18.559999999999999</v>
      </c>
      <c r="I184">
        <v>11.19</v>
      </c>
      <c r="J184">
        <v>12.81</v>
      </c>
      <c r="K184">
        <v>14.5</v>
      </c>
      <c r="L184">
        <v>12.78</v>
      </c>
      <c r="M184">
        <f t="shared" si="4"/>
        <v>13.79</v>
      </c>
      <c r="N184" t="str">
        <f t="shared" si="5"/>
        <v/>
      </c>
    </row>
    <row r="185" spans="1:14" x14ac:dyDescent="0.25">
      <c r="A185" s="1">
        <v>42691</v>
      </c>
      <c r="B185" s="2">
        <v>0.29583333333333334</v>
      </c>
      <c r="C185">
        <v>15.42</v>
      </c>
      <c r="D185">
        <v>10.37</v>
      </c>
      <c r="E185">
        <v>18.739999999999998</v>
      </c>
      <c r="F185">
        <v>18.670000000000002</v>
      </c>
      <c r="G185">
        <v>15.22</v>
      </c>
      <c r="H185">
        <v>12.83</v>
      </c>
      <c r="I185">
        <v>13.11</v>
      </c>
      <c r="J185">
        <v>11.77</v>
      </c>
      <c r="K185">
        <v>18.57</v>
      </c>
      <c r="L185">
        <v>10.33</v>
      </c>
      <c r="M185">
        <f t="shared" si="4"/>
        <v>15.22</v>
      </c>
      <c r="N185" t="str">
        <f t="shared" si="5"/>
        <v/>
      </c>
    </row>
    <row r="186" spans="1:14" x14ac:dyDescent="0.25">
      <c r="A186" s="1">
        <v>42693</v>
      </c>
      <c r="B186" s="2">
        <v>0.46319444444444446</v>
      </c>
      <c r="C186">
        <v>15.98</v>
      </c>
      <c r="D186">
        <v>13.48</v>
      </c>
      <c r="E186">
        <v>10.69</v>
      </c>
      <c r="F186">
        <v>15.11</v>
      </c>
      <c r="G186">
        <v>14.51</v>
      </c>
      <c r="H186">
        <v>17.100000000000001</v>
      </c>
      <c r="I186">
        <v>15.65</v>
      </c>
      <c r="J186">
        <v>10.44</v>
      </c>
      <c r="K186">
        <v>13.73</v>
      </c>
      <c r="L186">
        <v>19.66</v>
      </c>
      <c r="M186">
        <f t="shared" si="4"/>
        <v>14.51</v>
      </c>
      <c r="N186" t="str">
        <f t="shared" si="5"/>
        <v/>
      </c>
    </row>
    <row r="187" spans="1:14" x14ac:dyDescent="0.25">
      <c r="A187" s="1">
        <v>42695</v>
      </c>
      <c r="B187" s="2">
        <v>0.21388888888888891</v>
      </c>
      <c r="C187">
        <v>10.8</v>
      </c>
      <c r="D187">
        <v>16.079999999999998</v>
      </c>
      <c r="E187">
        <v>16.47</v>
      </c>
      <c r="F187">
        <v>12.88</v>
      </c>
      <c r="G187">
        <v>18.579999999999998</v>
      </c>
      <c r="H187">
        <v>13.96</v>
      </c>
      <c r="I187">
        <v>12.92</v>
      </c>
      <c r="J187">
        <v>10.74</v>
      </c>
      <c r="K187">
        <v>10.5</v>
      </c>
      <c r="L187">
        <v>10.62</v>
      </c>
      <c r="M187">
        <f t="shared" si="4"/>
        <v>18.579999999999998</v>
      </c>
      <c r="N187" t="str">
        <f t="shared" si="5"/>
        <v/>
      </c>
    </row>
    <row r="188" spans="1:14" x14ac:dyDescent="0.25">
      <c r="A188" s="1">
        <v>42696</v>
      </c>
      <c r="B188" s="2">
        <v>0.4597222222222222</v>
      </c>
      <c r="C188">
        <v>10.61</v>
      </c>
      <c r="D188">
        <v>15.59</v>
      </c>
      <c r="E188">
        <v>10.52</v>
      </c>
      <c r="F188">
        <v>18.55</v>
      </c>
      <c r="G188">
        <v>11.33</v>
      </c>
      <c r="H188">
        <v>11.82</v>
      </c>
      <c r="I188">
        <v>18.579999999999998</v>
      </c>
      <c r="J188">
        <v>18.72</v>
      </c>
      <c r="K188">
        <v>11.95</v>
      </c>
      <c r="L188">
        <v>11.84</v>
      </c>
      <c r="M188">
        <f t="shared" si="4"/>
        <v>11.33</v>
      </c>
      <c r="N188" t="str">
        <f t="shared" si="5"/>
        <v/>
      </c>
    </row>
    <row r="189" spans="1:14" x14ac:dyDescent="0.25">
      <c r="A189" s="1">
        <v>42698</v>
      </c>
      <c r="B189" s="2">
        <v>4.3055555555555562E-2</v>
      </c>
      <c r="C189">
        <v>17.66</v>
      </c>
      <c r="D189">
        <v>15.83</v>
      </c>
      <c r="E189">
        <v>16.350000000000001</v>
      </c>
      <c r="F189">
        <v>13.72</v>
      </c>
      <c r="G189">
        <v>19.440000000000001</v>
      </c>
      <c r="H189">
        <v>18.989999999999998</v>
      </c>
      <c r="I189">
        <v>10.94</v>
      </c>
      <c r="J189">
        <v>10.47</v>
      </c>
      <c r="K189">
        <v>17.46</v>
      </c>
      <c r="L189">
        <v>17.690000000000001</v>
      </c>
      <c r="M189" t="str">
        <f t="shared" si="4"/>
        <v/>
      </c>
      <c r="N189" t="str">
        <f t="shared" si="5"/>
        <v/>
      </c>
    </row>
    <row r="190" spans="1:14" x14ac:dyDescent="0.25">
      <c r="A190" s="1">
        <v>42702</v>
      </c>
      <c r="B190" s="2">
        <v>0.37638888888888888</v>
      </c>
      <c r="C190">
        <v>15.3</v>
      </c>
      <c r="D190">
        <v>13.83</v>
      </c>
      <c r="E190">
        <v>11.97</v>
      </c>
      <c r="F190">
        <v>15.5</v>
      </c>
      <c r="G190">
        <v>11.06</v>
      </c>
      <c r="H190">
        <v>14.22</v>
      </c>
      <c r="I190">
        <v>18.66</v>
      </c>
      <c r="J190">
        <v>18.95</v>
      </c>
      <c r="K190">
        <v>11.79</v>
      </c>
      <c r="L190">
        <v>16.760000000000002</v>
      </c>
      <c r="M190">
        <f t="shared" si="4"/>
        <v>11.06</v>
      </c>
      <c r="N190" t="str">
        <f t="shared" si="5"/>
        <v/>
      </c>
    </row>
    <row r="191" spans="1:14" x14ac:dyDescent="0.25">
      <c r="A191" s="1">
        <v>42703</v>
      </c>
      <c r="B191" s="2">
        <v>0.50277777777777777</v>
      </c>
      <c r="C191">
        <v>10.77</v>
      </c>
      <c r="D191">
        <v>18.07</v>
      </c>
      <c r="E191">
        <v>17.87</v>
      </c>
      <c r="F191">
        <v>16.760000000000002</v>
      </c>
      <c r="G191">
        <v>19.04</v>
      </c>
      <c r="H191">
        <v>18.55</v>
      </c>
      <c r="I191">
        <v>15</v>
      </c>
      <c r="J191">
        <v>16.649999999999999</v>
      </c>
      <c r="K191">
        <v>11.24</v>
      </c>
      <c r="L191">
        <v>10.19</v>
      </c>
      <c r="M191" t="str">
        <f t="shared" si="4"/>
        <v/>
      </c>
      <c r="N191" t="str">
        <f t="shared" si="5"/>
        <v/>
      </c>
    </row>
    <row r="192" spans="1:14" x14ac:dyDescent="0.25">
      <c r="A192" s="1">
        <v>42704</v>
      </c>
      <c r="B192" s="2">
        <v>0.12638888888888888</v>
      </c>
      <c r="C192">
        <v>15.81</v>
      </c>
      <c r="D192">
        <v>14.72</v>
      </c>
      <c r="E192">
        <v>18.12</v>
      </c>
      <c r="F192">
        <v>18.82</v>
      </c>
      <c r="G192">
        <v>15.14</v>
      </c>
      <c r="H192">
        <v>18.850000000000001</v>
      </c>
      <c r="I192">
        <v>17.940000000000001</v>
      </c>
      <c r="J192">
        <v>12.26</v>
      </c>
      <c r="K192">
        <v>19.34</v>
      </c>
      <c r="L192">
        <v>18.3</v>
      </c>
      <c r="M192" t="str">
        <f t="shared" si="4"/>
        <v/>
      </c>
      <c r="N192" t="str">
        <f t="shared" si="5"/>
        <v/>
      </c>
    </row>
    <row r="193" spans="1:14" x14ac:dyDescent="0.25">
      <c r="A193" s="1">
        <v>42713</v>
      </c>
      <c r="B193" s="2">
        <v>0.12638888888888888</v>
      </c>
      <c r="C193">
        <v>-1.03</v>
      </c>
      <c r="D193">
        <v>8.4</v>
      </c>
      <c r="E193">
        <v>7.65</v>
      </c>
      <c r="F193">
        <v>-1.5</v>
      </c>
      <c r="G193">
        <v>-1.63</v>
      </c>
      <c r="H193">
        <v>8.16</v>
      </c>
      <c r="I193">
        <v>-4.8899999999999997</v>
      </c>
      <c r="J193">
        <v>-2.09</v>
      </c>
      <c r="K193">
        <v>-2.0299999999999998</v>
      </c>
      <c r="L193">
        <v>-0.74</v>
      </c>
      <c r="M193" t="str">
        <f t="shared" si="4"/>
        <v/>
      </c>
      <c r="N193" t="str">
        <f t="shared" si="5"/>
        <v/>
      </c>
    </row>
    <row r="194" spans="1:14" x14ac:dyDescent="0.25">
      <c r="A194" s="1">
        <v>42715</v>
      </c>
      <c r="B194" s="2">
        <v>8.3333333333333332E-3</v>
      </c>
      <c r="C194">
        <v>-0.64</v>
      </c>
      <c r="D194">
        <v>-3.46</v>
      </c>
      <c r="E194">
        <v>-4.01</v>
      </c>
      <c r="F194">
        <v>8.49</v>
      </c>
      <c r="G194">
        <v>-1.87</v>
      </c>
      <c r="H194">
        <v>-5.51</v>
      </c>
      <c r="I194">
        <v>6.22</v>
      </c>
      <c r="J194">
        <v>-5.76</v>
      </c>
      <c r="K194">
        <v>-2.0499999999999998</v>
      </c>
      <c r="L194">
        <v>-4.6100000000000003</v>
      </c>
      <c r="M194" t="str">
        <f t="shared" si="4"/>
        <v/>
      </c>
      <c r="N194" t="str">
        <f t="shared" si="5"/>
        <v/>
      </c>
    </row>
    <row r="195" spans="1:14" x14ac:dyDescent="0.25">
      <c r="A195" s="1">
        <v>42716</v>
      </c>
      <c r="B195" s="2">
        <v>0.29930555555555555</v>
      </c>
      <c r="C195">
        <v>-4.66</v>
      </c>
      <c r="D195">
        <v>7.8</v>
      </c>
      <c r="E195">
        <v>-5.83</v>
      </c>
      <c r="F195">
        <v>8.77</v>
      </c>
      <c r="G195">
        <v>-1.64</v>
      </c>
      <c r="H195">
        <v>2.81</v>
      </c>
      <c r="I195">
        <v>5.64</v>
      </c>
      <c r="J195">
        <v>7.27</v>
      </c>
      <c r="K195">
        <v>0</v>
      </c>
      <c r="L195">
        <v>-1.52</v>
      </c>
      <c r="M195">
        <f t="shared" ref="M195:M201" si="6">IF(AND(HOUR(B195) &gt;= 5, HOUR(B195)&lt;12),G195,"")</f>
        <v>-1.64</v>
      </c>
      <c r="N195" t="str">
        <f t="shared" ref="N195:N201" si="7">IF(AND(HOUR(B195)=12,MINUTE(B195)=0),G195,"")</f>
        <v/>
      </c>
    </row>
    <row r="196" spans="1:14" x14ac:dyDescent="0.25">
      <c r="A196" s="1">
        <v>42720</v>
      </c>
      <c r="B196" s="2">
        <v>4.1666666666666664E-2</v>
      </c>
      <c r="C196">
        <v>5.58</v>
      </c>
      <c r="D196">
        <v>-4.47</v>
      </c>
      <c r="E196">
        <v>-4.4000000000000004</v>
      </c>
      <c r="F196">
        <v>-0.05</v>
      </c>
      <c r="G196">
        <v>6.51</v>
      </c>
      <c r="H196">
        <v>4.99</v>
      </c>
      <c r="I196">
        <v>-6.3</v>
      </c>
      <c r="J196">
        <v>0.7</v>
      </c>
      <c r="K196">
        <v>-6.74</v>
      </c>
      <c r="L196">
        <v>4.71</v>
      </c>
      <c r="M196" t="str">
        <f t="shared" si="6"/>
        <v/>
      </c>
      <c r="N196" t="str">
        <f t="shared" si="7"/>
        <v/>
      </c>
    </row>
    <row r="197" spans="1:14" x14ac:dyDescent="0.25">
      <c r="A197" s="1">
        <v>42722</v>
      </c>
      <c r="B197" s="2">
        <v>0.37638888888888888</v>
      </c>
      <c r="C197">
        <v>3.23</v>
      </c>
      <c r="D197">
        <v>3.29</v>
      </c>
      <c r="E197">
        <v>-2.15</v>
      </c>
      <c r="F197">
        <v>-5.53</v>
      </c>
      <c r="G197">
        <v>-0.68</v>
      </c>
      <c r="H197">
        <v>-6.8</v>
      </c>
      <c r="I197">
        <v>6.96</v>
      </c>
      <c r="J197">
        <v>-3.33</v>
      </c>
      <c r="K197">
        <v>-7.14</v>
      </c>
      <c r="L197">
        <v>-5.82</v>
      </c>
      <c r="M197">
        <f t="shared" si="6"/>
        <v>-0.68</v>
      </c>
      <c r="N197" t="str">
        <f t="shared" si="7"/>
        <v/>
      </c>
    </row>
    <row r="198" spans="1:14" x14ac:dyDescent="0.25">
      <c r="A198" s="1">
        <v>42727</v>
      </c>
      <c r="B198" s="2">
        <v>0.16944444444444443</v>
      </c>
      <c r="C198">
        <v>-1.46</v>
      </c>
      <c r="D198">
        <v>-7.76</v>
      </c>
      <c r="E198">
        <v>3.7</v>
      </c>
      <c r="F198">
        <v>4.9800000000000004</v>
      </c>
      <c r="G198">
        <v>-6.83</v>
      </c>
      <c r="H198">
        <v>7.9</v>
      </c>
      <c r="I198">
        <v>8.35</v>
      </c>
      <c r="J198">
        <v>0.16</v>
      </c>
      <c r="K198">
        <v>3.83</v>
      </c>
      <c r="L198">
        <v>0.14000000000000001</v>
      </c>
      <c r="M198" t="str">
        <f t="shared" si="6"/>
        <v/>
      </c>
      <c r="N198" t="str">
        <f t="shared" si="7"/>
        <v/>
      </c>
    </row>
    <row r="199" spans="1:14" x14ac:dyDescent="0.25">
      <c r="A199" s="1">
        <v>42728</v>
      </c>
      <c r="B199" s="2">
        <v>0.29583333333333334</v>
      </c>
      <c r="C199">
        <v>-7.3</v>
      </c>
      <c r="D199">
        <v>-4.8600000000000003</v>
      </c>
      <c r="E199">
        <v>6.95</v>
      </c>
      <c r="F199">
        <v>-0.6</v>
      </c>
      <c r="G199">
        <v>-3.3</v>
      </c>
      <c r="H199">
        <v>-2.1</v>
      </c>
      <c r="I199">
        <v>3.44</v>
      </c>
      <c r="J199">
        <v>-6.38</v>
      </c>
      <c r="K199">
        <v>8.1</v>
      </c>
      <c r="L199">
        <v>8.58</v>
      </c>
      <c r="M199">
        <f t="shared" si="6"/>
        <v>-3.3</v>
      </c>
      <c r="N199" t="str">
        <f t="shared" si="7"/>
        <v/>
      </c>
    </row>
    <row r="200" spans="1:14" x14ac:dyDescent="0.25">
      <c r="A200" s="1">
        <v>42731</v>
      </c>
      <c r="B200" s="2">
        <v>4.4444444444444446E-2</v>
      </c>
      <c r="C200">
        <v>-2.37</v>
      </c>
      <c r="D200">
        <v>4.95</v>
      </c>
      <c r="E200">
        <v>2.2200000000000002</v>
      </c>
      <c r="F200">
        <v>-5.27</v>
      </c>
      <c r="G200">
        <v>1.52</v>
      </c>
      <c r="H200">
        <v>-3.35</v>
      </c>
      <c r="I200">
        <v>3.59</v>
      </c>
      <c r="J200">
        <v>-7.17</v>
      </c>
      <c r="K200">
        <v>2.2599999999999998</v>
      </c>
      <c r="L200">
        <v>-0.95</v>
      </c>
      <c r="M200" t="str">
        <f t="shared" si="6"/>
        <v/>
      </c>
      <c r="N200" t="str">
        <f t="shared" si="7"/>
        <v/>
      </c>
    </row>
    <row r="201" spans="1:14" x14ac:dyDescent="0.25">
      <c r="A201" s="1">
        <v>42732</v>
      </c>
      <c r="B201" s="2">
        <v>4.3750000000000004E-2</v>
      </c>
      <c r="C201">
        <v>-6.44</v>
      </c>
      <c r="D201">
        <v>6.45</v>
      </c>
      <c r="E201">
        <v>-6.08</v>
      </c>
      <c r="F201">
        <v>5.6</v>
      </c>
      <c r="G201">
        <v>-3.18</v>
      </c>
      <c r="H201">
        <v>-4.45</v>
      </c>
      <c r="I201">
        <v>-0.27</v>
      </c>
      <c r="J201">
        <v>3.14</v>
      </c>
      <c r="K201">
        <v>-6.82</v>
      </c>
      <c r="L201">
        <v>6.04</v>
      </c>
      <c r="M201" t="str">
        <f t="shared" si="6"/>
        <v/>
      </c>
      <c r="N201" t="str">
        <f t="shared" si="7"/>
        <v/>
      </c>
    </row>
  </sheetData>
  <autoFilter ref="B1:B2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EDFD-D4A2-4A9A-829D-125048EC96DD}">
  <dimension ref="A1:AJ201"/>
  <sheetViews>
    <sheetView topLeftCell="G1" workbookViewId="0">
      <selection activeCell="AA2" sqref="AA2:AJ2"/>
    </sheetView>
  </sheetViews>
  <sheetFormatPr defaultRowHeight="15" x14ac:dyDescent="0.25"/>
  <cols>
    <col min="1" max="1" width="10.140625" bestFit="1" customWidth="1"/>
    <col min="2" max="2" width="7.85546875" bestFit="1" customWidth="1"/>
    <col min="3" max="11" width="8.140625" bestFit="1" customWidth="1"/>
    <col min="14" max="14" width="10.140625" bestFit="1" customWidth="1"/>
    <col min="15" max="15" width="7.85546875" bestFit="1" customWidth="1"/>
    <col min="16" max="24" width="8.140625" bestFit="1" customWidth="1"/>
    <col min="26" max="26" width="10.5703125" bestFit="1" customWidth="1"/>
    <col min="27" max="27" width="9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</row>
    <row r="2" spans="1:36" x14ac:dyDescent="0.25">
      <c r="A2" s="1">
        <v>42374</v>
      </c>
      <c r="B2" s="2">
        <v>0.46597222222222223</v>
      </c>
      <c r="C2">
        <v>0.61</v>
      </c>
      <c r="D2">
        <v>-4.9800000000000004</v>
      </c>
      <c r="E2">
        <v>-1.56</v>
      </c>
      <c r="F2">
        <v>-5.59</v>
      </c>
      <c r="G2">
        <v>-2.8</v>
      </c>
      <c r="H2">
        <v>3.39</v>
      </c>
      <c r="I2">
        <v>2.81</v>
      </c>
      <c r="J2">
        <v>-1.6</v>
      </c>
      <c r="K2">
        <v>1.71</v>
      </c>
      <c r="L2">
        <v>4.53</v>
      </c>
      <c r="N2" s="1">
        <v>42374</v>
      </c>
      <c r="O2" s="2">
        <v>0.46597222222222223</v>
      </c>
      <c r="P2">
        <f>INT(273.15+C2)</f>
        <v>273</v>
      </c>
      <c r="Q2">
        <f t="shared" ref="Q2:Y2" si="0">INT(273.15+D2)</f>
        <v>268</v>
      </c>
      <c r="R2">
        <f t="shared" si="0"/>
        <v>271</v>
      </c>
      <c r="S2">
        <f t="shared" si="0"/>
        <v>267</v>
      </c>
      <c r="T2">
        <f t="shared" si="0"/>
        <v>270</v>
      </c>
      <c r="U2">
        <f t="shared" si="0"/>
        <v>276</v>
      </c>
      <c r="V2">
        <f t="shared" si="0"/>
        <v>275</v>
      </c>
      <c r="W2">
        <f t="shared" si="0"/>
        <v>271</v>
      </c>
      <c r="X2">
        <f t="shared" si="0"/>
        <v>274</v>
      </c>
      <c r="Y2">
        <f t="shared" si="0"/>
        <v>277</v>
      </c>
      <c r="Z2" t="s">
        <v>14</v>
      </c>
      <c r="AA2">
        <f>_xlfn.MODE.SNGL(P:P)</f>
        <v>287</v>
      </c>
      <c r="AB2">
        <f t="shared" ref="AB2:AJ2" si="1">_xlfn.MODE.SNGL(Q:Q)</f>
        <v>288</v>
      </c>
      <c r="AC2">
        <f t="shared" si="1"/>
        <v>283</v>
      </c>
      <c r="AD2">
        <f t="shared" si="1"/>
        <v>284</v>
      </c>
      <c r="AE2">
        <f t="shared" si="1"/>
        <v>284</v>
      </c>
      <c r="AF2">
        <f t="shared" si="1"/>
        <v>287</v>
      </c>
      <c r="AG2">
        <f t="shared" si="1"/>
        <v>286</v>
      </c>
      <c r="AH2">
        <f t="shared" si="1"/>
        <v>288</v>
      </c>
      <c r="AI2">
        <f t="shared" si="1"/>
        <v>285</v>
      </c>
      <c r="AJ2">
        <f t="shared" si="1"/>
        <v>286</v>
      </c>
    </row>
    <row r="3" spans="1:36" x14ac:dyDescent="0.25">
      <c r="A3" s="1">
        <v>42377</v>
      </c>
      <c r="B3" s="2">
        <v>0.29166666666666669</v>
      </c>
      <c r="C3">
        <v>-4.5</v>
      </c>
      <c r="D3">
        <v>2.56</v>
      </c>
      <c r="E3">
        <v>-5.28</v>
      </c>
      <c r="F3">
        <v>-6.02</v>
      </c>
      <c r="G3">
        <v>-5.78</v>
      </c>
      <c r="H3">
        <v>-7.56</v>
      </c>
      <c r="I3">
        <v>-2.48</v>
      </c>
      <c r="J3">
        <v>3.31</v>
      </c>
      <c r="K3">
        <v>-5.4</v>
      </c>
      <c r="L3">
        <v>0.03</v>
      </c>
      <c r="M3" t="s">
        <v>13</v>
      </c>
      <c r="N3" s="1">
        <v>42377</v>
      </c>
      <c r="O3" s="2">
        <v>0.29166666666666669</v>
      </c>
      <c r="P3">
        <f t="shared" ref="P3:P66" si="2">INT(273.15+C3)</f>
        <v>268</v>
      </c>
      <c r="Q3">
        <f t="shared" ref="Q3:Q66" si="3">INT(273.15+D3)</f>
        <v>275</v>
      </c>
      <c r="R3">
        <f t="shared" ref="R3:R66" si="4">INT(273.15+E3)</f>
        <v>267</v>
      </c>
      <c r="S3">
        <f t="shared" ref="S3:S66" si="5">INT(273.15+F3)</f>
        <v>267</v>
      </c>
      <c r="T3">
        <f t="shared" ref="T3:T66" si="6">INT(273.15+G3)</f>
        <v>267</v>
      </c>
      <c r="U3">
        <f t="shared" ref="U3:U66" si="7">INT(273.15+H3)</f>
        <v>265</v>
      </c>
      <c r="V3">
        <f t="shared" ref="V3:V66" si="8">INT(273.15+I3)</f>
        <v>270</v>
      </c>
      <c r="W3">
        <f t="shared" ref="W3:W66" si="9">INT(273.15+J3)</f>
        <v>276</v>
      </c>
      <c r="X3">
        <f t="shared" ref="X3:X66" si="10">INT(273.15+K3)</f>
        <v>267</v>
      </c>
      <c r="Y3">
        <f t="shared" ref="Y3:Y66" si="11">INT(273.15+L3)</f>
        <v>273</v>
      </c>
    </row>
    <row r="4" spans="1:36" x14ac:dyDescent="0.25">
      <c r="A4" s="1">
        <v>42387</v>
      </c>
      <c r="B4" s="2">
        <v>0.42499999999999999</v>
      </c>
      <c r="C4">
        <v>2.59</v>
      </c>
      <c r="D4">
        <v>-7.29</v>
      </c>
      <c r="E4">
        <v>1.55</v>
      </c>
      <c r="F4">
        <v>6.79</v>
      </c>
      <c r="G4">
        <v>3.87</v>
      </c>
      <c r="H4">
        <v>-7.74</v>
      </c>
      <c r="I4">
        <v>4.5199999999999996</v>
      </c>
      <c r="J4">
        <v>-4.7699999999999996</v>
      </c>
      <c r="K4">
        <v>-3.88</v>
      </c>
      <c r="L4">
        <v>-4.25</v>
      </c>
      <c r="N4" s="1">
        <v>42387</v>
      </c>
      <c r="O4" s="2">
        <v>0.42499999999999999</v>
      </c>
      <c r="P4">
        <f t="shared" si="2"/>
        <v>275</v>
      </c>
      <c r="Q4">
        <f t="shared" si="3"/>
        <v>265</v>
      </c>
      <c r="R4">
        <f t="shared" si="4"/>
        <v>274</v>
      </c>
      <c r="S4">
        <f t="shared" si="5"/>
        <v>279</v>
      </c>
      <c r="T4">
        <f t="shared" si="6"/>
        <v>277</v>
      </c>
      <c r="U4">
        <f t="shared" si="7"/>
        <v>265</v>
      </c>
      <c r="V4">
        <f t="shared" si="8"/>
        <v>277</v>
      </c>
      <c r="W4">
        <f t="shared" si="9"/>
        <v>268</v>
      </c>
      <c r="X4">
        <f t="shared" si="10"/>
        <v>269</v>
      </c>
      <c r="Y4">
        <f t="shared" si="11"/>
        <v>268</v>
      </c>
    </row>
    <row r="5" spans="1:36" x14ac:dyDescent="0.25">
      <c r="A5" s="1">
        <v>42389</v>
      </c>
      <c r="B5" s="2">
        <v>5.5555555555555558E-3</v>
      </c>
      <c r="C5">
        <v>7.76</v>
      </c>
      <c r="D5">
        <v>-7.18</v>
      </c>
      <c r="E5">
        <v>-0.49</v>
      </c>
      <c r="F5">
        <v>-2.23</v>
      </c>
      <c r="G5">
        <v>6.46</v>
      </c>
      <c r="H5">
        <v>3.09</v>
      </c>
      <c r="I5">
        <v>-0.48</v>
      </c>
      <c r="J5">
        <v>-2.84</v>
      </c>
      <c r="K5">
        <v>-1.31</v>
      </c>
      <c r="L5">
        <v>-2.96</v>
      </c>
      <c r="N5" s="1">
        <v>42389</v>
      </c>
      <c r="O5" s="2">
        <v>5.5555555555555558E-3</v>
      </c>
      <c r="P5">
        <f t="shared" si="2"/>
        <v>280</v>
      </c>
      <c r="Q5">
        <f t="shared" si="3"/>
        <v>265</v>
      </c>
      <c r="R5">
        <f t="shared" si="4"/>
        <v>272</v>
      </c>
      <c r="S5">
        <f t="shared" si="5"/>
        <v>270</v>
      </c>
      <c r="T5">
        <f t="shared" si="6"/>
        <v>279</v>
      </c>
      <c r="U5">
        <f t="shared" si="7"/>
        <v>276</v>
      </c>
      <c r="V5">
        <f t="shared" si="8"/>
        <v>272</v>
      </c>
      <c r="W5">
        <f t="shared" si="9"/>
        <v>270</v>
      </c>
      <c r="X5">
        <f t="shared" si="10"/>
        <v>271</v>
      </c>
      <c r="Y5">
        <f t="shared" si="11"/>
        <v>270</v>
      </c>
    </row>
    <row r="6" spans="1:36" x14ac:dyDescent="0.25">
      <c r="A6" s="1">
        <v>42390</v>
      </c>
      <c r="B6" s="2">
        <v>0.41805555555555557</v>
      </c>
      <c r="C6">
        <v>7.12</v>
      </c>
      <c r="D6">
        <v>5.13</v>
      </c>
      <c r="E6">
        <v>-3.67</v>
      </c>
      <c r="F6">
        <v>-3.5</v>
      </c>
      <c r="G6">
        <v>8.14</v>
      </c>
      <c r="H6">
        <v>-5.31</v>
      </c>
      <c r="I6">
        <v>-0.44</v>
      </c>
      <c r="J6">
        <v>0.87</v>
      </c>
      <c r="K6">
        <v>-5.21</v>
      </c>
      <c r="L6">
        <v>-3.49</v>
      </c>
      <c r="N6" s="1">
        <v>42390</v>
      </c>
      <c r="O6" s="2">
        <v>0.41805555555555557</v>
      </c>
      <c r="P6">
        <f t="shared" si="2"/>
        <v>280</v>
      </c>
      <c r="Q6">
        <f t="shared" si="3"/>
        <v>278</v>
      </c>
      <c r="R6">
        <f t="shared" si="4"/>
        <v>269</v>
      </c>
      <c r="S6">
        <f t="shared" si="5"/>
        <v>269</v>
      </c>
      <c r="T6">
        <f t="shared" si="6"/>
        <v>281</v>
      </c>
      <c r="U6">
        <f t="shared" si="7"/>
        <v>267</v>
      </c>
      <c r="V6">
        <f t="shared" si="8"/>
        <v>272</v>
      </c>
      <c r="W6">
        <f t="shared" si="9"/>
        <v>274</v>
      </c>
      <c r="X6">
        <f t="shared" si="10"/>
        <v>267</v>
      </c>
      <c r="Y6">
        <f t="shared" si="11"/>
        <v>269</v>
      </c>
    </row>
    <row r="7" spans="1:36" x14ac:dyDescent="0.25">
      <c r="A7" s="1">
        <v>42391</v>
      </c>
      <c r="B7" s="2">
        <v>0.13263888888888889</v>
      </c>
      <c r="C7">
        <v>4.1100000000000003</v>
      </c>
      <c r="D7">
        <v>0.85</v>
      </c>
      <c r="E7">
        <v>-3.78</v>
      </c>
      <c r="F7">
        <v>-7.4</v>
      </c>
      <c r="G7">
        <v>3.55</v>
      </c>
      <c r="H7">
        <v>-3.54</v>
      </c>
      <c r="I7">
        <v>-3.92</v>
      </c>
      <c r="J7">
        <v>1.5</v>
      </c>
      <c r="K7">
        <v>-3.41</v>
      </c>
      <c r="L7">
        <v>4.67</v>
      </c>
      <c r="N7" s="1">
        <v>42391</v>
      </c>
      <c r="O7" s="2">
        <v>0.13263888888888889</v>
      </c>
      <c r="P7">
        <f t="shared" si="2"/>
        <v>277</v>
      </c>
      <c r="Q7">
        <f t="shared" si="3"/>
        <v>274</v>
      </c>
      <c r="R7">
        <f t="shared" si="4"/>
        <v>269</v>
      </c>
      <c r="S7">
        <f t="shared" si="5"/>
        <v>265</v>
      </c>
      <c r="T7">
        <f t="shared" si="6"/>
        <v>276</v>
      </c>
      <c r="U7">
        <f t="shared" si="7"/>
        <v>269</v>
      </c>
      <c r="V7">
        <f t="shared" si="8"/>
        <v>269</v>
      </c>
      <c r="W7">
        <f t="shared" si="9"/>
        <v>274</v>
      </c>
      <c r="X7">
        <f t="shared" si="10"/>
        <v>269</v>
      </c>
      <c r="Y7">
        <f t="shared" si="11"/>
        <v>277</v>
      </c>
    </row>
    <row r="8" spans="1:36" x14ac:dyDescent="0.25">
      <c r="A8" s="1">
        <v>42399</v>
      </c>
      <c r="B8" s="2">
        <v>4.5833333333333337E-2</v>
      </c>
      <c r="C8">
        <v>-5.38</v>
      </c>
      <c r="D8">
        <v>5.93</v>
      </c>
      <c r="E8">
        <v>-7.57</v>
      </c>
      <c r="F8">
        <v>4.72</v>
      </c>
      <c r="G8">
        <v>2.64</v>
      </c>
      <c r="H8">
        <v>7.75</v>
      </c>
      <c r="I8">
        <v>-4.3499999999999996</v>
      </c>
      <c r="J8">
        <v>-6.59</v>
      </c>
      <c r="K8">
        <v>-7.28</v>
      </c>
      <c r="L8">
        <v>7.83</v>
      </c>
      <c r="N8" s="1">
        <v>42399</v>
      </c>
      <c r="O8" s="2">
        <v>4.5833333333333337E-2</v>
      </c>
      <c r="P8">
        <f t="shared" si="2"/>
        <v>267</v>
      </c>
      <c r="Q8">
        <f t="shared" si="3"/>
        <v>279</v>
      </c>
      <c r="R8">
        <f t="shared" si="4"/>
        <v>265</v>
      </c>
      <c r="S8">
        <f t="shared" si="5"/>
        <v>277</v>
      </c>
      <c r="T8">
        <f t="shared" si="6"/>
        <v>275</v>
      </c>
      <c r="U8">
        <f t="shared" si="7"/>
        <v>280</v>
      </c>
      <c r="V8">
        <f t="shared" si="8"/>
        <v>268</v>
      </c>
      <c r="W8">
        <f t="shared" si="9"/>
        <v>266</v>
      </c>
      <c r="X8">
        <f t="shared" si="10"/>
        <v>265</v>
      </c>
      <c r="Y8">
        <f t="shared" si="11"/>
        <v>280</v>
      </c>
    </row>
    <row r="9" spans="1:36" x14ac:dyDescent="0.25">
      <c r="A9" s="1">
        <v>42405</v>
      </c>
      <c r="B9" s="2">
        <v>0.12638888888888888</v>
      </c>
      <c r="C9">
        <v>3.21</v>
      </c>
      <c r="D9">
        <v>-7.03</v>
      </c>
      <c r="E9">
        <v>-6.63</v>
      </c>
      <c r="F9">
        <v>-2.59</v>
      </c>
      <c r="G9">
        <v>6.44</v>
      </c>
      <c r="H9">
        <v>1.67</v>
      </c>
      <c r="I9">
        <v>7.34</v>
      </c>
      <c r="J9">
        <v>7.78</v>
      </c>
      <c r="K9">
        <v>2.48</v>
      </c>
      <c r="L9">
        <v>-2.82</v>
      </c>
      <c r="N9" s="1">
        <v>42405</v>
      </c>
      <c r="O9" s="2">
        <v>0.12638888888888888</v>
      </c>
      <c r="P9">
        <f t="shared" si="2"/>
        <v>276</v>
      </c>
      <c r="Q9">
        <f t="shared" si="3"/>
        <v>266</v>
      </c>
      <c r="R9">
        <f t="shared" si="4"/>
        <v>266</v>
      </c>
      <c r="S9">
        <f t="shared" si="5"/>
        <v>270</v>
      </c>
      <c r="T9">
        <f t="shared" si="6"/>
        <v>279</v>
      </c>
      <c r="U9">
        <f t="shared" si="7"/>
        <v>274</v>
      </c>
      <c r="V9">
        <f t="shared" si="8"/>
        <v>280</v>
      </c>
      <c r="W9">
        <f t="shared" si="9"/>
        <v>280</v>
      </c>
      <c r="X9">
        <f t="shared" si="10"/>
        <v>275</v>
      </c>
      <c r="Y9">
        <f t="shared" si="11"/>
        <v>270</v>
      </c>
    </row>
    <row r="10" spans="1:36" x14ac:dyDescent="0.25">
      <c r="A10" s="1">
        <v>42406</v>
      </c>
      <c r="B10" s="2">
        <v>8.7500000000000008E-2</v>
      </c>
      <c r="C10">
        <v>1.94</v>
      </c>
      <c r="D10">
        <v>1.72</v>
      </c>
      <c r="E10">
        <v>-1.91</v>
      </c>
      <c r="F10">
        <v>-5.44</v>
      </c>
      <c r="G10">
        <v>2.11</v>
      </c>
      <c r="H10">
        <v>-2.93</v>
      </c>
      <c r="I10">
        <v>-3.28</v>
      </c>
      <c r="J10">
        <v>-7.12</v>
      </c>
      <c r="K10">
        <v>2.12</v>
      </c>
      <c r="L10">
        <v>7.35</v>
      </c>
      <c r="N10" s="1">
        <v>42406</v>
      </c>
      <c r="O10" s="2">
        <v>8.7500000000000008E-2</v>
      </c>
      <c r="P10">
        <f t="shared" si="2"/>
        <v>275</v>
      </c>
      <c r="Q10">
        <f t="shared" si="3"/>
        <v>274</v>
      </c>
      <c r="R10">
        <f t="shared" si="4"/>
        <v>271</v>
      </c>
      <c r="S10">
        <f t="shared" si="5"/>
        <v>267</v>
      </c>
      <c r="T10">
        <f t="shared" si="6"/>
        <v>275</v>
      </c>
      <c r="U10">
        <f t="shared" si="7"/>
        <v>270</v>
      </c>
      <c r="V10">
        <f t="shared" si="8"/>
        <v>269</v>
      </c>
      <c r="W10">
        <f t="shared" si="9"/>
        <v>266</v>
      </c>
      <c r="X10">
        <f t="shared" si="10"/>
        <v>275</v>
      </c>
      <c r="Y10">
        <f t="shared" si="11"/>
        <v>280</v>
      </c>
    </row>
    <row r="11" spans="1:36" x14ac:dyDescent="0.25">
      <c r="A11" s="1">
        <v>42406</v>
      </c>
      <c r="B11" s="2">
        <v>0.21111111111111111</v>
      </c>
      <c r="C11">
        <v>8.81</v>
      </c>
      <c r="D11">
        <v>-1.66</v>
      </c>
      <c r="E11">
        <v>2.0099999999999998</v>
      </c>
      <c r="F11">
        <v>1.63</v>
      </c>
      <c r="G11">
        <v>8.82</v>
      </c>
      <c r="H11">
        <v>4.05</v>
      </c>
      <c r="I11">
        <v>-5.04</v>
      </c>
      <c r="J11">
        <v>8.32</v>
      </c>
      <c r="K11">
        <v>-6.62</v>
      </c>
      <c r="L11">
        <v>-7.35</v>
      </c>
      <c r="N11" s="1">
        <v>42406</v>
      </c>
      <c r="O11" s="2">
        <v>0.21111111111111111</v>
      </c>
      <c r="P11">
        <f t="shared" si="2"/>
        <v>281</v>
      </c>
      <c r="Q11">
        <f t="shared" si="3"/>
        <v>271</v>
      </c>
      <c r="R11">
        <f t="shared" si="4"/>
        <v>275</v>
      </c>
      <c r="S11">
        <f t="shared" si="5"/>
        <v>274</v>
      </c>
      <c r="T11">
        <f t="shared" si="6"/>
        <v>281</v>
      </c>
      <c r="U11">
        <f t="shared" si="7"/>
        <v>277</v>
      </c>
      <c r="V11">
        <f t="shared" si="8"/>
        <v>268</v>
      </c>
      <c r="W11">
        <f t="shared" si="9"/>
        <v>281</v>
      </c>
      <c r="X11">
        <f t="shared" si="10"/>
        <v>266</v>
      </c>
      <c r="Y11">
        <f t="shared" si="11"/>
        <v>265</v>
      </c>
    </row>
    <row r="12" spans="1:36" x14ac:dyDescent="0.25">
      <c r="A12" s="1">
        <v>42409</v>
      </c>
      <c r="B12" s="2">
        <v>0.3354166666666667</v>
      </c>
      <c r="C12">
        <v>4</v>
      </c>
      <c r="D12">
        <v>-6.72</v>
      </c>
      <c r="E12">
        <v>2.4300000000000002</v>
      </c>
      <c r="F12">
        <v>-2.0299999999999998</v>
      </c>
      <c r="G12">
        <v>-3.87</v>
      </c>
      <c r="H12">
        <v>-3.7</v>
      </c>
      <c r="I12">
        <v>-7.09</v>
      </c>
      <c r="J12">
        <v>2.88</v>
      </c>
      <c r="K12">
        <v>2.58</v>
      </c>
      <c r="L12">
        <v>-6.66</v>
      </c>
      <c r="N12" s="1">
        <v>42409</v>
      </c>
      <c r="O12" s="2">
        <v>0.3354166666666667</v>
      </c>
      <c r="P12">
        <f t="shared" si="2"/>
        <v>277</v>
      </c>
      <c r="Q12">
        <f t="shared" si="3"/>
        <v>266</v>
      </c>
      <c r="R12">
        <f t="shared" si="4"/>
        <v>275</v>
      </c>
      <c r="S12">
        <f t="shared" si="5"/>
        <v>271</v>
      </c>
      <c r="T12">
        <f t="shared" si="6"/>
        <v>269</v>
      </c>
      <c r="U12">
        <f t="shared" si="7"/>
        <v>269</v>
      </c>
      <c r="V12">
        <f t="shared" si="8"/>
        <v>266</v>
      </c>
      <c r="W12">
        <f t="shared" si="9"/>
        <v>276</v>
      </c>
      <c r="X12">
        <f t="shared" si="10"/>
        <v>275</v>
      </c>
      <c r="Y12">
        <f t="shared" si="11"/>
        <v>266</v>
      </c>
    </row>
    <row r="13" spans="1:36" x14ac:dyDescent="0.25">
      <c r="A13" s="1">
        <v>42410</v>
      </c>
      <c r="B13" s="2">
        <v>0.25486111111111109</v>
      </c>
      <c r="C13">
        <v>-4.59</v>
      </c>
      <c r="D13">
        <v>5.74</v>
      </c>
      <c r="E13">
        <v>-6.21</v>
      </c>
      <c r="F13">
        <v>-3.63</v>
      </c>
      <c r="G13">
        <v>7.35</v>
      </c>
      <c r="H13">
        <v>-7.64</v>
      </c>
      <c r="I13">
        <v>-5.73</v>
      </c>
      <c r="J13">
        <v>-6.54</v>
      </c>
      <c r="K13">
        <v>-2.4300000000000002</v>
      </c>
      <c r="L13">
        <v>-1.43</v>
      </c>
      <c r="N13" s="1">
        <v>42410</v>
      </c>
      <c r="O13" s="2">
        <v>0.25486111111111109</v>
      </c>
      <c r="P13">
        <f t="shared" si="2"/>
        <v>268</v>
      </c>
      <c r="Q13">
        <f t="shared" si="3"/>
        <v>278</v>
      </c>
      <c r="R13">
        <f t="shared" si="4"/>
        <v>266</v>
      </c>
      <c r="S13">
        <f t="shared" si="5"/>
        <v>269</v>
      </c>
      <c r="T13">
        <f t="shared" si="6"/>
        <v>280</v>
      </c>
      <c r="U13">
        <f t="shared" si="7"/>
        <v>265</v>
      </c>
      <c r="V13">
        <f t="shared" si="8"/>
        <v>267</v>
      </c>
      <c r="W13">
        <f t="shared" si="9"/>
        <v>266</v>
      </c>
      <c r="X13">
        <f t="shared" si="10"/>
        <v>270</v>
      </c>
      <c r="Y13">
        <f t="shared" si="11"/>
        <v>271</v>
      </c>
    </row>
    <row r="14" spans="1:36" x14ac:dyDescent="0.25">
      <c r="A14" s="1">
        <v>42410</v>
      </c>
      <c r="B14" s="2">
        <v>0.33819444444444446</v>
      </c>
      <c r="C14">
        <v>-5.82</v>
      </c>
      <c r="D14">
        <v>5.44</v>
      </c>
      <c r="E14">
        <v>-2.4700000000000002</v>
      </c>
      <c r="F14">
        <v>-5.69</v>
      </c>
      <c r="G14">
        <v>8.43</v>
      </c>
      <c r="H14">
        <v>-6.41</v>
      </c>
      <c r="I14">
        <v>-7.59</v>
      </c>
      <c r="J14">
        <v>4.29</v>
      </c>
      <c r="K14">
        <v>-7.29</v>
      </c>
      <c r="L14">
        <v>8.5299999999999994</v>
      </c>
      <c r="N14" s="1">
        <v>42410</v>
      </c>
      <c r="O14" s="2">
        <v>0.33819444444444446</v>
      </c>
      <c r="P14">
        <f t="shared" si="2"/>
        <v>267</v>
      </c>
      <c r="Q14">
        <f t="shared" si="3"/>
        <v>278</v>
      </c>
      <c r="R14">
        <f t="shared" si="4"/>
        <v>270</v>
      </c>
      <c r="S14">
        <f t="shared" si="5"/>
        <v>267</v>
      </c>
      <c r="T14">
        <f t="shared" si="6"/>
        <v>281</v>
      </c>
      <c r="U14">
        <f t="shared" si="7"/>
        <v>266</v>
      </c>
      <c r="V14">
        <f t="shared" si="8"/>
        <v>265</v>
      </c>
      <c r="W14">
        <f t="shared" si="9"/>
        <v>277</v>
      </c>
      <c r="X14">
        <f t="shared" si="10"/>
        <v>265</v>
      </c>
      <c r="Y14">
        <f t="shared" si="11"/>
        <v>281</v>
      </c>
    </row>
    <row r="15" spans="1:36" x14ac:dyDescent="0.25">
      <c r="A15" s="1">
        <v>42413</v>
      </c>
      <c r="B15" s="2">
        <v>1.3888888888888889E-3</v>
      </c>
      <c r="C15">
        <v>8.26</v>
      </c>
      <c r="D15">
        <v>8.5</v>
      </c>
      <c r="E15">
        <v>-7.75</v>
      </c>
      <c r="F15">
        <v>-2.67</v>
      </c>
      <c r="G15">
        <v>6.6</v>
      </c>
      <c r="H15">
        <v>1.58</v>
      </c>
      <c r="I15">
        <v>-3.2</v>
      </c>
      <c r="J15">
        <v>5.46</v>
      </c>
      <c r="K15">
        <v>-4.66</v>
      </c>
      <c r="L15">
        <v>0.5</v>
      </c>
      <c r="N15" s="1">
        <v>42413</v>
      </c>
      <c r="O15" s="2">
        <v>1.3888888888888889E-3</v>
      </c>
      <c r="P15">
        <f t="shared" si="2"/>
        <v>281</v>
      </c>
      <c r="Q15">
        <f t="shared" si="3"/>
        <v>281</v>
      </c>
      <c r="R15">
        <f t="shared" si="4"/>
        <v>265</v>
      </c>
      <c r="S15">
        <f t="shared" si="5"/>
        <v>270</v>
      </c>
      <c r="T15">
        <f t="shared" si="6"/>
        <v>279</v>
      </c>
      <c r="U15">
        <f t="shared" si="7"/>
        <v>274</v>
      </c>
      <c r="V15">
        <f t="shared" si="8"/>
        <v>269</v>
      </c>
      <c r="W15">
        <f t="shared" si="9"/>
        <v>278</v>
      </c>
      <c r="X15">
        <f t="shared" si="10"/>
        <v>268</v>
      </c>
      <c r="Y15">
        <f t="shared" si="11"/>
        <v>273</v>
      </c>
    </row>
    <row r="16" spans="1:36" x14ac:dyDescent="0.25">
      <c r="A16" s="1">
        <v>42415</v>
      </c>
      <c r="B16" s="2">
        <v>0.17083333333333331</v>
      </c>
      <c r="C16">
        <v>7.43</v>
      </c>
      <c r="D16">
        <v>7.88</v>
      </c>
      <c r="E16">
        <v>-0.11</v>
      </c>
      <c r="F16">
        <v>-2.4700000000000002</v>
      </c>
      <c r="G16">
        <v>-7.25</v>
      </c>
      <c r="H16">
        <v>7.27</v>
      </c>
      <c r="I16">
        <v>-5.15</v>
      </c>
      <c r="J16">
        <v>-4.8499999999999996</v>
      </c>
      <c r="K16">
        <v>-4.21</v>
      </c>
      <c r="L16">
        <v>-5.55</v>
      </c>
      <c r="N16" s="1">
        <v>42415</v>
      </c>
      <c r="O16" s="2">
        <v>0.17083333333333331</v>
      </c>
      <c r="P16">
        <f t="shared" si="2"/>
        <v>280</v>
      </c>
      <c r="Q16">
        <f t="shared" si="3"/>
        <v>281</v>
      </c>
      <c r="R16">
        <f t="shared" si="4"/>
        <v>273</v>
      </c>
      <c r="S16">
        <f t="shared" si="5"/>
        <v>270</v>
      </c>
      <c r="T16">
        <f t="shared" si="6"/>
        <v>265</v>
      </c>
      <c r="U16">
        <f t="shared" si="7"/>
        <v>280</v>
      </c>
      <c r="V16">
        <f t="shared" si="8"/>
        <v>268</v>
      </c>
      <c r="W16">
        <f t="shared" si="9"/>
        <v>268</v>
      </c>
      <c r="X16">
        <f t="shared" si="10"/>
        <v>268</v>
      </c>
      <c r="Y16">
        <f t="shared" si="11"/>
        <v>267</v>
      </c>
    </row>
    <row r="17" spans="1:25" x14ac:dyDescent="0.25">
      <c r="A17" s="1">
        <v>42415</v>
      </c>
      <c r="B17" s="2">
        <v>0.29305555555555557</v>
      </c>
      <c r="C17">
        <v>-7.37</v>
      </c>
      <c r="D17">
        <v>2.31</v>
      </c>
      <c r="E17">
        <v>-0.37</v>
      </c>
      <c r="F17">
        <v>-4.1900000000000004</v>
      </c>
      <c r="G17">
        <v>-6.75</v>
      </c>
      <c r="H17">
        <v>0.15</v>
      </c>
      <c r="I17">
        <v>0.08</v>
      </c>
      <c r="J17">
        <v>-4.58</v>
      </c>
      <c r="K17">
        <v>-6.18</v>
      </c>
      <c r="L17">
        <v>3.43</v>
      </c>
      <c r="N17" s="1">
        <v>42415</v>
      </c>
      <c r="O17" s="2">
        <v>0.29305555555555557</v>
      </c>
      <c r="P17">
        <f t="shared" si="2"/>
        <v>265</v>
      </c>
      <c r="Q17">
        <f t="shared" si="3"/>
        <v>275</v>
      </c>
      <c r="R17">
        <f t="shared" si="4"/>
        <v>272</v>
      </c>
      <c r="S17">
        <f t="shared" si="5"/>
        <v>268</v>
      </c>
      <c r="T17">
        <f t="shared" si="6"/>
        <v>266</v>
      </c>
      <c r="U17">
        <f t="shared" si="7"/>
        <v>273</v>
      </c>
      <c r="V17">
        <f t="shared" si="8"/>
        <v>273</v>
      </c>
      <c r="W17">
        <f t="shared" si="9"/>
        <v>268</v>
      </c>
      <c r="X17">
        <f t="shared" si="10"/>
        <v>266</v>
      </c>
      <c r="Y17">
        <f t="shared" si="11"/>
        <v>276</v>
      </c>
    </row>
    <row r="18" spans="1:25" x14ac:dyDescent="0.25">
      <c r="A18" s="1">
        <v>42418</v>
      </c>
      <c r="B18" s="2">
        <v>0.17083333333333331</v>
      </c>
      <c r="C18">
        <v>7.78</v>
      </c>
      <c r="D18">
        <v>1.59</v>
      </c>
      <c r="E18">
        <v>-5.23</v>
      </c>
      <c r="F18">
        <v>-2.54</v>
      </c>
      <c r="G18">
        <v>3.66</v>
      </c>
      <c r="H18">
        <v>-0.8</v>
      </c>
      <c r="I18">
        <v>-2.56</v>
      </c>
      <c r="J18">
        <v>-6.56</v>
      </c>
      <c r="K18">
        <v>-6.35</v>
      </c>
      <c r="L18">
        <v>3.21</v>
      </c>
      <c r="N18" s="1">
        <v>42418</v>
      </c>
      <c r="O18" s="2">
        <v>0.17083333333333331</v>
      </c>
      <c r="P18">
        <f t="shared" si="2"/>
        <v>280</v>
      </c>
      <c r="Q18">
        <f t="shared" si="3"/>
        <v>274</v>
      </c>
      <c r="R18">
        <f t="shared" si="4"/>
        <v>267</v>
      </c>
      <c r="S18">
        <f t="shared" si="5"/>
        <v>270</v>
      </c>
      <c r="T18">
        <f t="shared" si="6"/>
        <v>276</v>
      </c>
      <c r="U18">
        <f t="shared" si="7"/>
        <v>272</v>
      </c>
      <c r="V18">
        <f t="shared" si="8"/>
        <v>270</v>
      </c>
      <c r="W18">
        <f t="shared" si="9"/>
        <v>266</v>
      </c>
      <c r="X18">
        <f t="shared" si="10"/>
        <v>266</v>
      </c>
      <c r="Y18">
        <f t="shared" si="11"/>
        <v>276</v>
      </c>
    </row>
    <row r="19" spans="1:25" x14ac:dyDescent="0.25">
      <c r="A19" s="1">
        <v>42418</v>
      </c>
      <c r="B19" s="2">
        <v>0.29166666666666669</v>
      </c>
      <c r="C19">
        <v>-5.59</v>
      </c>
      <c r="D19">
        <v>1.44</v>
      </c>
      <c r="E19">
        <v>-6.2</v>
      </c>
      <c r="F19">
        <v>-5.44</v>
      </c>
      <c r="G19">
        <v>1.63</v>
      </c>
      <c r="H19">
        <v>1.55</v>
      </c>
      <c r="I19">
        <v>8.8000000000000007</v>
      </c>
      <c r="J19">
        <v>0.74</v>
      </c>
      <c r="K19">
        <v>1.7</v>
      </c>
      <c r="L19">
        <v>-3.25</v>
      </c>
      <c r="N19" s="1">
        <v>42418</v>
      </c>
      <c r="O19" s="2">
        <v>0.29166666666666669</v>
      </c>
      <c r="P19">
        <f t="shared" si="2"/>
        <v>267</v>
      </c>
      <c r="Q19">
        <f t="shared" si="3"/>
        <v>274</v>
      </c>
      <c r="R19">
        <f t="shared" si="4"/>
        <v>266</v>
      </c>
      <c r="S19">
        <f t="shared" si="5"/>
        <v>267</v>
      </c>
      <c r="T19">
        <f t="shared" si="6"/>
        <v>274</v>
      </c>
      <c r="U19">
        <f t="shared" si="7"/>
        <v>274</v>
      </c>
      <c r="V19">
        <f t="shared" si="8"/>
        <v>281</v>
      </c>
      <c r="W19">
        <f t="shared" si="9"/>
        <v>273</v>
      </c>
      <c r="X19">
        <f t="shared" si="10"/>
        <v>274</v>
      </c>
      <c r="Y19">
        <f t="shared" si="11"/>
        <v>269</v>
      </c>
    </row>
    <row r="20" spans="1:25" x14ac:dyDescent="0.25">
      <c r="A20" s="1">
        <v>42418</v>
      </c>
      <c r="B20" s="2">
        <v>0.46180555555555558</v>
      </c>
      <c r="C20">
        <v>-5.61</v>
      </c>
      <c r="D20">
        <v>-2.42</v>
      </c>
      <c r="E20">
        <v>0.12</v>
      </c>
      <c r="F20">
        <v>3.36</v>
      </c>
      <c r="G20">
        <v>5.61</v>
      </c>
      <c r="H20">
        <v>-1.1399999999999999</v>
      </c>
      <c r="I20">
        <v>4.45</v>
      </c>
      <c r="J20">
        <v>2.27</v>
      </c>
      <c r="K20">
        <v>1.38</v>
      </c>
      <c r="L20">
        <v>8.69</v>
      </c>
      <c r="N20" s="1">
        <v>42418</v>
      </c>
      <c r="O20" s="2">
        <v>0.46180555555555558</v>
      </c>
      <c r="P20">
        <f t="shared" si="2"/>
        <v>267</v>
      </c>
      <c r="Q20">
        <f t="shared" si="3"/>
        <v>270</v>
      </c>
      <c r="R20">
        <f t="shared" si="4"/>
        <v>273</v>
      </c>
      <c r="S20">
        <f t="shared" si="5"/>
        <v>276</v>
      </c>
      <c r="T20">
        <f t="shared" si="6"/>
        <v>278</v>
      </c>
      <c r="U20">
        <f t="shared" si="7"/>
        <v>272</v>
      </c>
      <c r="V20">
        <f t="shared" si="8"/>
        <v>277</v>
      </c>
      <c r="W20">
        <f t="shared" si="9"/>
        <v>275</v>
      </c>
      <c r="X20">
        <f t="shared" si="10"/>
        <v>274</v>
      </c>
      <c r="Y20">
        <f t="shared" si="11"/>
        <v>281</v>
      </c>
    </row>
    <row r="21" spans="1:25" x14ac:dyDescent="0.25">
      <c r="A21" s="1">
        <v>42420</v>
      </c>
      <c r="B21" s="2">
        <v>0.21041666666666667</v>
      </c>
      <c r="C21">
        <v>8.91</v>
      </c>
      <c r="D21">
        <v>-0.83</v>
      </c>
      <c r="E21">
        <v>6.24</v>
      </c>
      <c r="F21">
        <v>4.74</v>
      </c>
      <c r="G21">
        <v>1.06</v>
      </c>
      <c r="H21">
        <v>-0.73</v>
      </c>
      <c r="I21">
        <v>4.0199999999999996</v>
      </c>
      <c r="J21">
        <v>2.9</v>
      </c>
      <c r="K21">
        <v>-2.0099999999999998</v>
      </c>
      <c r="L21">
        <v>-2.02</v>
      </c>
      <c r="N21" s="1">
        <v>42420</v>
      </c>
      <c r="O21" s="2">
        <v>0.21041666666666667</v>
      </c>
      <c r="P21">
        <f t="shared" si="2"/>
        <v>282</v>
      </c>
      <c r="Q21">
        <f t="shared" si="3"/>
        <v>272</v>
      </c>
      <c r="R21">
        <f t="shared" si="4"/>
        <v>279</v>
      </c>
      <c r="S21">
        <f t="shared" si="5"/>
        <v>277</v>
      </c>
      <c r="T21">
        <f t="shared" si="6"/>
        <v>274</v>
      </c>
      <c r="U21">
        <f t="shared" si="7"/>
        <v>272</v>
      </c>
      <c r="V21">
        <f t="shared" si="8"/>
        <v>277</v>
      </c>
      <c r="W21">
        <f t="shared" si="9"/>
        <v>276</v>
      </c>
      <c r="X21">
        <f t="shared" si="10"/>
        <v>271</v>
      </c>
      <c r="Y21">
        <f t="shared" si="11"/>
        <v>271</v>
      </c>
    </row>
    <row r="22" spans="1:25" x14ac:dyDescent="0.25">
      <c r="A22" s="1">
        <v>42421</v>
      </c>
      <c r="B22" s="2">
        <v>0.46319444444444446</v>
      </c>
      <c r="C22">
        <v>6.18</v>
      </c>
      <c r="D22">
        <v>6.14</v>
      </c>
      <c r="E22">
        <v>4.24</v>
      </c>
      <c r="F22">
        <v>-4</v>
      </c>
      <c r="G22">
        <v>-2.92</v>
      </c>
      <c r="H22">
        <v>5.0599999999999996</v>
      </c>
      <c r="I22">
        <v>-1.26</v>
      </c>
      <c r="J22">
        <v>4.6399999999999997</v>
      </c>
      <c r="K22">
        <v>-2.96</v>
      </c>
      <c r="L22">
        <v>2.82</v>
      </c>
      <c r="N22" s="1">
        <v>42421</v>
      </c>
      <c r="O22" s="2">
        <v>0.46319444444444446</v>
      </c>
      <c r="P22">
        <f t="shared" si="2"/>
        <v>279</v>
      </c>
      <c r="Q22">
        <f t="shared" si="3"/>
        <v>279</v>
      </c>
      <c r="R22">
        <f t="shared" si="4"/>
        <v>277</v>
      </c>
      <c r="S22">
        <f t="shared" si="5"/>
        <v>269</v>
      </c>
      <c r="T22">
        <f t="shared" si="6"/>
        <v>270</v>
      </c>
      <c r="U22">
        <f t="shared" si="7"/>
        <v>278</v>
      </c>
      <c r="V22">
        <f t="shared" si="8"/>
        <v>271</v>
      </c>
      <c r="W22">
        <f t="shared" si="9"/>
        <v>277</v>
      </c>
      <c r="X22">
        <f t="shared" si="10"/>
        <v>270</v>
      </c>
      <c r="Y22">
        <f t="shared" si="11"/>
        <v>275</v>
      </c>
    </row>
    <row r="23" spans="1:25" x14ac:dyDescent="0.25">
      <c r="A23" s="1">
        <v>42424</v>
      </c>
      <c r="B23" s="2">
        <v>0.17083333333333331</v>
      </c>
      <c r="C23">
        <v>-3.2</v>
      </c>
      <c r="D23">
        <v>-4.18</v>
      </c>
      <c r="E23">
        <v>2.99</v>
      </c>
      <c r="F23">
        <v>0.22</v>
      </c>
      <c r="G23">
        <v>-3.48</v>
      </c>
      <c r="H23">
        <v>-2.68</v>
      </c>
      <c r="I23">
        <v>0.11</v>
      </c>
      <c r="J23">
        <v>-3.65</v>
      </c>
      <c r="K23">
        <v>-4.0999999999999996</v>
      </c>
      <c r="L23">
        <v>-3.09</v>
      </c>
      <c r="N23" s="1">
        <v>42424</v>
      </c>
      <c r="O23" s="2">
        <v>0.17083333333333331</v>
      </c>
      <c r="P23">
        <f t="shared" si="2"/>
        <v>269</v>
      </c>
      <c r="Q23">
        <f t="shared" si="3"/>
        <v>268</v>
      </c>
      <c r="R23">
        <f t="shared" si="4"/>
        <v>276</v>
      </c>
      <c r="S23">
        <f t="shared" si="5"/>
        <v>273</v>
      </c>
      <c r="T23">
        <f t="shared" si="6"/>
        <v>269</v>
      </c>
      <c r="U23">
        <f t="shared" si="7"/>
        <v>270</v>
      </c>
      <c r="V23">
        <f t="shared" si="8"/>
        <v>273</v>
      </c>
      <c r="W23">
        <f t="shared" si="9"/>
        <v>269</v>
      </c>
      <c r="X23">
        <f t="shared" si="10"/>
        <v>269</v>
      </c>
      <c r="Y23">
        <f t="shared" si="11"/>
        <v>270</v>
      </c>
    </row>
    <row r="24" spans="1:25" x14ac:dyDescent="0.25">
      <c r="A24" s="1">
        <v>42430</v>
      </c>
      <c r="B24" s="2">
        <v>0</v>
      </c>
      <c r="C24">
        <v>6.8</v>
      </c>
      <c r="D24">
        <v>-2.64</v>
      </c>
      <c r="E24">
        <v>5.9</v>
      </c>
      <c r="F24">
        <v>-2.1</v>
      </c>
      <c r="G24">
        <v>1.89</v>
      </c>
      <c r="H24">
        <v>6.73</v>
      </c>
      <c r="I24">
        <v>-7.96</v>
      </c>
      <c r="J24">
        <v>7.18</v>
      </c>
      <c r="K24">
        <v>7.33</v>
      </c>
      <c r="L24">
        <v>-6.44</v>
      </c>
      <c r="N24" s="1">
        <v>42430</v>
      </c>
      <c r="O24" s="2">
        <v>0</v>
      </c>
      <c r="P24">
        <f t="shared" si="2"/>
        <v>279</v>
      </c>
      <c r="Q24">
        <f t="shared" si="3"/>
        <v>270</v>
      </c>
      <c r="R24">
        <f t="shared" si="4"/>
        <v>279</v>
      </c>
      <c r="S24">
        <f t="shared" si="5"/>
        <v>271</v>
      </c>
      <c r="T24">
        <f t="shared" si="6"/>
        <v>275</v>
      </c>
      <c r="U24">
        <f t="shared" si="7"/>
        <v>279</v>
      </c>
      <c r="V24">
        <f t="shared" si="8"/>
        <v>265</v>
      </c>
      <c r="W24">
        <f t="shared" si="9"/>
        <v>280</v>
      </c>
      <c r="X24">
        <f t="shared" si="10"/>
        <v>280</v>
      </c>
      <c r="Y24">
        <f t="shared" si="11"/>
        <v>266</v>
      </c>
    </row>
    <row r="25" spans="1:25" x14ac:dyDescent="0.25">
      <c r="A25" s="1">
        <v>42431</v>
      </c>
      <c r="B25" s="2">
        <v>0.16874999999999998</v>
      </c>
      <c r="C25">
        <v>-3.15</v>
      </c>
      <c r="D25">
        <v>-1.58</v>
      </c>
      <c r="E25">
        <v>-7.5</v>
      </c>
      <c r="F25">
        <v>6.68</v>
      </c>
      <c r="G25">
        <v>-4.1900000000000004</v>
      </c>
      <c r="H25">
        <v>-7.39</v>
      </c>
      <c r="I25">
        <v>3.37</v>
      </c>
      <c r="J25">
        <v>-2.67</v>
      </c>
      <c r="K25">
        <v>6.36</v>
      </c>
      <c r="L25">
        <v>-2.61</v>
      </c>
      <c r="N25" s="1">
        <v>42431</v>
      </c>
      <c r="O25" s="2">
        <v>0.16874999999999998</v>
      </c>
      <c r="P25">
        <f t="shared" si="2"/>
        <v>270</v>
      </c>
      <c r="Q25">
        <f t="shared" si="3"/>
        <v>271</v>
      </c>
      <c r="R25">
        <f t="shared" si="4"/>
        <v>265</v>
      </c>
      <c r="S25">
        <f t="shared" si="5"/>
        <v>279</v>
      </c>
      <c r="T25">
        <f t="shared" si="6"/>
        <v>268</v>
      </c>
      <c r="U25">
        <f t="shared" si="7"/>
        <v>265</v>
      </c>
      <c r="V25">
        <f t="shared" si="8"/>
        <v>276</v>
      </c>
      <c r="W25">
        <f t="shared" si="9"/>
        <v>270</v>
      </c>
      <c r="X25">
        <f t="shared" si="10"/>
        <v>279</v>
      </c>
      <c r="Y25">
        <f t="shared" si="11"/>
        <v>270</v>
      </c>
    </row>
    <row r="26" spans="1:25" x14ac:dyDescent="0.25">
      <c r="A26" s="1">
        <v>42433</v>
      </c>
      <c r="B26" s="2">
        <v>0.29166666666666669</v>
      </c>
      <c r="C26">
        <v>-4.3899999999999997</v>
      </c>
      <c r="D26">
        <v>-3.86</v>
      </c>
      <c r="E26">
        <v>-0.97</v>
      </c>
      <c r="F26">
        <v>-4.82</v>
      </c>
      <c r="G26">
        <v>-1.0900000000000001</v>
      </c>
      <c r="H26">
        <v>1.4</v>
      </c>
      <c r="I26">
        <v>6.56</v>
      </c>
      <c r="J26">
        <v>-2.7</v>
      </c>
      <c r="K26">
        <v>5.24</v>
      </c>
      <c r="L26">
        <v>8.8699999999999992</v>
      </c>
      <c r="N26" s="1">
        <v>42433</v>
      </c>
      <c r="O26" s="2">
        <v>0.29166666666666669</v>
      </c>
      <c r="P26">
        <f t="shared" si="2"/>
        <v>268</v>
      </c>
      <c r="Q26">
        <f t="shared" si="3"/>
        <v>269</v>
      </c>
      <c r="R26">
        <f t="shared" si="4"/>
        <v>272</v>
      </c>
      <c r="S26">
        <f t="shared" si="5"/>
        <v>268</v>
      </c>
      <c r="T26">
        <f t="shared" si="6"/>
        <v>272</v>
      </c>
      <c r="U26">
        <f t="shared" si="7"/>
        <v>274</v>
      </c>
      <c r="V26">
        <f t="shared" si="8"/>
        <v>279</v>
      </c>
      <c r="W26">
        <f t="shared" si="9"/>
        <v>270</v>
      </c>
      <c r="X26">
        <f t="shared" si="10"/>
        <v>278</v>
      </c>
      <c r="Y26">
        <f t="shared" si="11"/>
        <v>282</v>
      </c>
    </row>
    <row r="27" spans="1:25" x14ac:dyDescent="0.25">
      <c r="A27" s="1">
        <v>42435</v>
      </c>
      <c r="B27" s="2">
        <v>0.33958333333333335</v>
      </c>
      <c r="C27">
        <v>1.07</v>
      </c>
      <c r="D27">
        <v>4.49</v>
      </c>
      <c r="E27">
        <v>4.04</v>
      </c>
      <c r="F27">
        <v>7.86</v>
      </c>
      <c r="G27">
        <v>-1.99</v>
      </c>
      <c r="H27">
        <v>-0.56999999999999995</v>
      </c>
      <c r="I27">
        <v>8.09</v>
      </c>
      <c r="J27">
        <v>-0.82</v>
      </c>
      <c r="K27">
        <v>1.63</v>
      </c>
      <c r="L27">
        <v>-1.1200000000000001</v>
      </c>
      <c r="N27" s="1">
        <v>42435</v>
      </c>
      <c r="O27" s="2">
        <v>0.33958333333333335</v>
      </c>
      <c r="P27">
        <f t="shared" si="2"/>
        <v>274</v>
      </c>
      <c r="Q27">
        <f t="shared" si="3"/>
        <v>277</v>
      </c>
      <c r="R27">
        <f t="shared" si="4"/>
        <v>277</v>
      </c>
      <c r="S27">
        <f t="shared" si="5"/>
        <v>281</v>
      </c>
      <c r="T27">
        <f t="shared" si="6"/>
        <v>271</v>
      </c>
      <c r="U27">
        <f t="shared" si="7"/>
        <v>272</v>
      </c>
      <c r="V27">
        <f t="shared" si="8"/>
        <v>281</v>
      </c>
      <c r="W27">
        <f t="shared" si="9"/>
        <v>272</v>
      </c>
      <c r="X27">
        <f t="shared" si="10"/>
        <v>274</v>
      </c>
      <c r="Y27">
        <f t="shared" si="11"/>
        <v>272</v>
      </c>
    </row>
    <row r="28" spans="1:25" x14ac:dyDescent="0.25">
      <c r="A28" s="1">
        <v>42436</v>
      </c>
      <c r="B28" s="2">
        <v>0.4604166666666667</v>
      </c>
      <c r="C28">
        <v>-4.32</v>
      </c>
      <c r="D28">
        <v>-4.3</v>
      </c>
      <c r="E28">
        <v>-6.06</v>
      </c>
      <c r="F28">
        <v>0.23</v>
      </c>
      <c r="G28">
        <v>-3.83</v>
      </c>
      <c r="H28">
        <v>-6.11</v>
      </c>
      <c r="I28">
        <v>-7.52</v>
      </c>
      <c r="J28">
        <v>1.75</v>
      </c>
      <c r="K28">
        <v>2.57</v>
      </c>
      <c r="L28">
        <v>7.82</v>
      </c>
      <c r="N28" s="1">
        <v>42436</v>
      </c>
      <c r="O28" s="2">
        <v>0.4604166666666667</v>
      </c>
      <c r="P28">
        <f t="shared" si="2"/>
        <v>268</v>
      </c>
      <c r="Q28">
        <f t="shared" si="3"/>
        <v>268</v>
      </c>
      <c r="R28">
        <f t="shared" si="4"/>
        <v>267</v>
      </c>
      <c r="S28">
        <f t="shared" si="5"/>
        <v>273</v>
      </c>
      <c r="T28">
        <f t="shared" si="6"/>
        <v>269</v>
      </c>
      <c r="U28">
        <f t="shared" si="7"/>
        <v>267</v>
      </c>
      <c r="V28">
        <f t="shared" si="8"/>
        <v>265</v>
      </c>
      <c r="W28">
        <f t="shared" si="9"/>
        <v>274</v>
      </c>
      <c r="X28">
        <f t="shared" si="10"/>
        <v>275</v>
      </c>
      <c r="Y28">
        <f t="shared" si="11"/>
        <v>280</v>
      </c>
    </row>
    <row r="29" spans="1:25" x14ac:dyDescent="0.25">
      <c r="A29" s="1">
        <v>42439</v>
      </c>
      <c r="B29" s="2">
        <v>0.50277777777777777</v>
      </c>
      <c r="C29">
        <v>8.94</v>
      </c>
      <c r="D29">
        <v>-7.98</v>
      </c>
      <c r="E29">
        <v>7.41</v>
      </c>
      <c r="F29">
        <v>4.46</v>
      </c>
      <c r="G29">
        <v>-3.8</v>
      </c>
      <c r="H29">
        <v>-7.71</v>
      </c>
      <c r="I29">
        <v>3.58</v>
      </c>
      <c r="J29">
        <v>-3.33</v>
      </c>
      <c r="K29">
        <v>3.39</v>
      </c>
      <c r="L29">
        <v>6.28</v>
      </c>
      <c r="N29" s="1">
        <v>42439</v>
      </c>
      <c r="O29" s="2">
        <v>0.50277777777777777</v>
      </c>
      <c r="P29">
        <f t="shared" si="2"/>
        <v>282</v>
      </c>
      <c r="Q29">
        <f t="shared" si="3"/>
        <v>265</v>
      </c>
      <c r="R29">
        <f t="shared" si="4"/>
        <v>280</v>
      </c>
      <c r="S29">
        <f t="shared" si="5"/>
        <v>277</v>
      </c>
      <c r="T29">
        <f t="shared" si="6"/>
        <v>269</v>
      </c>
      <c r="U29">
        <f t="shared" si="7"/>
        <v>265</v>
      </c>
      <c r="V29">
        <f t="shared" si="8"/>
        <v>276</v>
      </c>
      <c r="W29">
        <f t="shared" si="9"/>
        <v>269</v>
      </c>
      <c r="X29">
        <f t="shared" si="10"/>
        <v>276</v>
      </c>
      <c r="Y29">
        <f t="shared" si="11"/>
        <v>279</v>
      </c>
    </row>
    <row r="30" spans="1:25" x14ac:dyDescent="0.25">
      <c r="A30" s="1">
        <v>42441</v>
      </c>
      <c r="B30" s="2">
        <v>0.21388888888888891</v>
      </c>
      <c r="C30">
        <v>-2.84</v>
      </c>
      <c r="D30">
        <v>-3.79</v>
      </c>
      <c r="E30">
        <v>4.34</v>
      </c>
      <c r="F30">
        <v>6.3</v>
      </c>
      <c r="G30">
        <v>-7.58</v>
      </c>
      <c r="H30">
        <v>8.26</v>
      </c>
      <c r="I30">
        <v>-6.5</v>
      </c>
      <c r="J30">
        <v>-5.8</v>
      </c>
      <c r="K30">
        <v>-7.56</v>
      </c>
      <c r="L30">
        <v>-2.5099999999999998</v>
      </c>
      <c r="N30" s="1">
        <v>42441</v>
      </c>
      <c r="O30" s="2">
        <v>0.21388888888888891</v>
      </c>
      <c r="P30">
        <f t="shared" si="2"/>
        <v>270</v>
      </c>
      <c r="Q30">
        <f t="shared" si="3"/>
        <v>269</v>
      </c>
      <c r="R30">
        <f t="shared" si="4"/>
        <v>277</v>
      </c>
      <c r="S30">
        <f t="shared" si="5"/>
        <v>279</v>
      </c>
      <c r="T30">
        <f t="shared" si="6"/>
        <v>265</v>
      </c>
      <c r="U30">
        <f t="shared" si="7"/>
        <v>281</v>
      </c>
      <c r="V30">
        <f t="shared" si="8"/>
        <v>266</v>
      </c>
      <c r="W30">
        <f t="shared" si="9"/>
        <v>267</v>
      </c>
      <c r="X30">
        <f t="shared" si="10"/>
        <v>265</v>
      </c>
      <c r="Y30">
        <f t="shared" si="11"/>
        <v>270</v>
      </c>
    </row>
    <row r="31" spans="1:25" x14ac:dyDescent="0.25">
      <c r="A31" s="1">
        <v>42444</v>
      </c>
      <c r="B31" s="2">
        <v>0.12638888888888888</v>
      </c>
      <c r="C31">
        <v>-2.0099999999999998</v>
      </c>
      <c r="D31">
        <v>0.62</v>
      </c>
      <c r="E31">
        <v>4.95</v>
      </c>
      <c r="F31">
        <v>6.62</v>
      </c>
      <c r="G31">
        <v>-2.5</v>
      </c>
      <c r="H31">
        <v>7.05</v>
      </c>
      <c r="I31">
        <v>-7.33</v>
      </c>
      <c r="J31">
        <v>7.96</v>
      </c>
      <c r="K31">
        <v>4.51</v>
      </c>
      <c r="L31">
        <v>8.17</v>
      </c>
      <c r="N31" s="1">
        <v>42444</v>
      </c>
      <c r="O31" s="2">
        <v>0.12638888888888888</v>
      </c>
      <c r="P31">
        <f t="shared" si="2"/>
        <v>271</v>
      </c>
      <c r="Q31">
        <f t="shared" si="3"/>
        <v>273</v>
      </c>
      <c r="R31">
        <f t="shared" si="4"/>
        <v>278</v>
      </c>
      <c r="S31">
        <f t="shared" si="5"/>
        <v>279</v>
      </c>
      <c r="T31">
        <f t="shared" si="6"/>
        <v>270</v>
      </c>
      <c r="U31">
        <f t="shared" si="7"/>
        <v>280</v>
      </c>
      <c r="V31">
        <f t="shared" si="8"/>
        <v>265</v>
      </c>
      <c r="W31">
        <f t="shared" si="9"/>
        <v>281</v>
      </c>
      <c r="X31">
        <f t="shared" si="10"/>
        <v>277</v>
      </c>
      <c r="Y31">
        <f t="shared" si="11"/>
        <v>281</v>
      </c>
    </row>
    <row r="32" spans="1:25" x14ac:dyDescent="0.25">
      <c r="A32" s="1">
        <v>42447</v>
      </c>
      <c r="B32" s="2">
        <v>8.3333333333333332E-3</v>
      </c>
      <c r="C32">
        <v>1.44</v>
      </c>
      <c r="D32">
        <v>-7.21</v>
      </c>
      <c r="E32">
        <v>-6.65</v>
      </c>
      <c r="F32">
        <v>2.21</v>
      </c>
      <c r="G32">
        <v>4.62</v>
      </c>
      <c r="H32">
        <v>1.66</v>
      </c>
      <c r="I32">
        <v>5.0999999999999996</v>
      </c>
      <c r="J32">
        <v>-6.89</v>
      </c>
      <c r="K32">
        <v>-3.19</v>
      </c>
      <c r="L32">
        <v>-7.39</v>
      </c>
      <c r="N32" s="1">
        <v>42447</v>
      </c>
      <c r="O32" s="2">
        <v>8.3333333333333332E-3</v>
      </c>
      <c r="P32">
        <f t="shared" si="2"/>
        <v>274</v>
      </c>
      <c r="Q32">
        <f t="shared" si="3"/>
        <v>265</v>
      </c>
      <c r="R32">
        <f t="shared" si="4"/>
        <v>266</v>
      </c>
      <c r="S32">
        <f t="shared" si="5"/>
        <v>275</v>
      </c>
      <c r="T32">
        <f t="shared" si="6"/>
        <v>277</v>
      </c>
      <c r="U32">
        <f t="shared" si="7"/>
        <v>274</v>
      </c>
      <c r="V32">
        <f t="shared" si="8"/>
        <v>278</v>
      </c>
      <c r="W32">
        <f t="shared" si="9"/>
        <v>266</v>
      </c>
      <c r="X32">
        <f t="shared" si="10"/>
        <v>269</v>
      </c>
      <c r="Y32">
        <f t="shared" si="11"/>
        <v>265</v>
      </c>
    </row>
    <row r="33" spans="1:25" x14ac:dyDescent="0.25">
      <c r="A33" s="1">
        <v>42450</v>
      </c>
      <c r="B33" s="2">
        <v>0.12569444444444444</v>
      </c>
      <c r="C33">
        <v>0.98</v>
      </c>
      <c r="D33">
        <v>7.64</v>
      </c>
      <c r="E33">
        <v>6.1</v>
      </c>
      <c r="F33">
        <v>6.46</v>
      </c>
      <c r="G33">
        <v>-7.0000000000000007E-2</v>
      </c>
      <c r="H33">
        <v>-2.93</v>
      </c>
      <c r="I33">
        <v>-5.81</v>
      </c>
      <c r="J33">
        <v>5.65</v>
      </c>
      <c r="K33">
        <v>5.0999999999999996</v>
      </c>
      <c r="L33">
        <v>8.25</v>
      </c>
      <c r="N33" s="1">
        <v>42450</v>
      </c>
      <c r="O33" s="2">
        <v>0.12569444444444444</v>
      </c>
      <c r="P33">
        <f t="shared" si="2"/>
        <v>274</v>
      </c>
      <c r="Q33">
        <f t="shared" si="3"/>
        <v>280</v>
      </c>
      <c r="R33">
        <f t="shared" si="4"/>
        <v>279</v>
      </c>
      <c r="S33">
        <f t="shared" si="5"/>
        <v>279</v>
      </c>
      <c r="T33">
        <f t="shared" si="6"/>
        <v>273</v>
      </c>
      <c r="U33">
        <f t="shared" si="7"/>
        <v>270</v>
      </c>
      <c r="V33">
        <f t="shared" si="8"/>
        <v>267</v>
      </c>
      <c r="W33">
        <f t="shared" si="9"/>
        <v>278</v>
      </c>
      <c r="X33">
        <f t="shared" si="10"/>
        <v>278</v>
      </c>
      <c r="Y33">
        <f t="shared" si="11"/>
        <v>281</v>
      </c>
    </row>
    <row r="34" spans="1:25" x14ac:dyDescent="0.25">
      <c r="A34" s="1">
        <v>42451</v>
      </c>
      <c r="B34" s="2">
        <v>0.50694444444444442</v>
      </c>
      <c r="C34">
        <v>5.83</v>
      </c>
      <c r="D34">
        <v>7.18</v>
      </c>
      <c r="E34">
        <v>-0.19</v>
      </c>
      <c r="F34">
        <v>-2.12</v>
      </c>
      <c r="G34">
        <v>4.26</v>
      </c>
      <c r="H34">
        <v>-7.55</v>
      </c>
      <c r="I34">
        <v>-6.66</v>
      </c>
      <c r="J34">
        <v>-4.8</v>
      </c>
      <c r="K34">
        <v>2.92</v>
      </c>
      <c r="L34">
        <v>2.69</v>
      </c>
      <c r="N34" s="1">
        <v>42451</v>
      </c>
      <c r="O34" s="2">
        <v>0.50694444444444442</v>
      </c>
      <c r="P34">
        <f t="shared" si="2"/>
        <v>278</v>
      </c>
      <c r="Q34">
        <f t="shared" si="3"/>
        <v>280</v>
      </c>
      <c r="R34">
        <f t="shared" si="4"/>
        <v>272</v>
      </c>
      <c r="S34">
        <f t="shared" si="5"/>
        <v>271</v>
      </c>
      <c r="T34">
        <f t="shared" si="6"/>
        <v>277</v>
      </c>
      <c r="U34">
        <f t="shared" si="7"/>
        <v>265</v>
      </c>
      <c r="V34">
        <f t="shared" si="8"/>
        <v>266</v>
      </c>
      <c r="W34">
        <f t="shared" si="9"/>
        <v>268</v>
      </c>
      <c r="X34">
        <f t="shared" si="10"/>
        <v>276</v>
      </c>
      <c r="Y34">
        <f t="shared" si="11"/>
        <v>275</v>
      </c>
    </row>
    <row r="35" spans="1:25" x14ac:dyDescent="0.25">
      <c r="A35" s="1">
        <v>42452</v>
      </c>
      <c r="B35" s="2">
        <v>0.16874999999999998</v>
      </c>
      <c r="C35">
        <v>-5.39</v>
      </c>
      <c r="D35">
        <v>-7.41</v>
      </c>
      <c r="E35">
        <v>-3.6</v>
      </c>
      <c r="F35">
        <v>0.98</v>
      </c>
      <c r="G35">
        <v>-0.56000000000000005</v>
      </c>
      <c r="H35">
        <v>-2.33</v>
      </c>
      <c r="I35">
        <v>3.28</v>
      </c>
      <c r="J35">
        <v>-2.19</v>
      </c>
      <c r="K35">
        <v>4.6100000000000003</v>
      </c>
      <c r="L35">
        <v>-5.94</v>
      </c>
      <c r="N35" s="1">
        <v>42452</v>
      </c>
      <c r="O35" s="2">
        <v>0.16874999999999998</v>
      </c>
      <c r="P35">
        <f t="shared" si="2"/>
        <v>267</v>
      </c>
      <c r="Q35">
        <f t="shared" si="3"/>
        <v>265</v>
      </c>
      <c r="R35">
        <f t="shared" si="4"/>
        <v>269</v>
      </c>
      <c r="S35">
        <f t="shared" si="5"/>
        <v>274</v>
      </c>
      <c r="T35">
        <f t="shared" si="6"/>
        <v>272</v>
      </c>
      <c r="U35">
        <f t="shared" si="7"/>
        <v>270</v>
      </c>
      <c r="V35">
        <f t="shared" si="8"/>
        <v>276</v>
      </c>
      <c r="W35">
        <f t="shared" si="9"/>
        <v>270</v>
      </c>
      <c r="X35">
        <f t="shared" si="10"/>
        <v>277</v>
      </c>
      <c r="Y35">
        <f t="shared" si="11"/>
        <v>267</v>
      </c>
    </row>
    <row r="36" spans="1:25" x14ac:dyDescent="0.25">
      <c r="A36" s="1">
        <v>42452</v>
      </c>
      <c r="B36" s="2">
        <v>0.25138888888888888</v>
      </c>
      <c r="C36">
        <v>7.98</v>
      </c>
      <c r="D36">
        <v>4.6100000000000003</v>
      </c>
      <c r="E36">
        <v>7.87</v>
      </c>
      <c r="F36">
        <v>-1.44</v>
      </c>
      <c r="G36">
        <v>4.1500000000000004</v>
      </c>
      <c r="H36">
        <v>-2.5299999999999998</v>
      </c>
      <c r="I36">
        <v>-5.96</v>
      </c>
      <c r="J36">
        <v>3.23</v>
      </c>
      <c r="K36">
        <v>-7.13</v>
      </c>
      <c r="L36">
        <v>7.75</v>
      </c>
      <c r="N36" s="1">
        <v>42452</v>
      </c>
      <c r="O36" s="2">
        <v>0.25138888888888888</v>
      </c>
      <c r="P36">
        <f t="shared" si="2"/>
        <v>281</v>
      </c>
      <c r="Q36">
        <f t="shared" si="3"/>
        <v>277</v>
      </c>
      <c r="R36">
        <f t="shared" si="4"/>
        <v>281</v>
      </c>
      <c r="S36">
        <f t="shared" si="5"/>
        <v>271</v>
      </c>
      <c r="T36">
        <f t="shared" si="6"/>
        <v>277</v>
      </c>
      <c r="U36">
        <f t="shared" si="7"/>
        <v>270</v>
      </c>
      <c r="V36">
        <f t="shared" si="8"/>
        <v>267</v>
      </c>
      <c r="W36">
        <f t="shared" si="9"/>
        <v>276</v>
      </c>
      <c r="X36">
        <f t="shared" si="10"/>
        <v>266</v>
      </c>
      <c r="Y36">
        <f t="shared" si="11"/>
        <v>280</v>
      </c>
    </row>
    <row r="37" spans="1:25" x14ac:dyDescent="0.25">
      <c r="A37" s="1">
        <v>42454</v>
      </c>
      <c r="B37" s="2">
        <v>0.12986111111111112</v>
      </c>
      <c r="C37">
        <v>2.92</v>
      </c>
      <c r="D37">
        <v>0.43</v>
      </c>
      <c r="E37">
        <v>-7.83</v>
      </c>
      <c r="F37">
        <v>-7.67</v>
      </c>
      <c r="G37">
        <v>1.19</v>
      </c>
      <c r="H37">
        <v>5.35</v>
      </c>
      <c r="I37">
        <v>-4.1500000000000004</v>
      </c>
      <c r="J37">
        <v>6.34</v>
      </c>
      <c r="K37">
        <v>-5.17</v>
      </c>
      <c r="L37">
        <v>1.39</v>
      </c>
      <c r="N37" s="1">
        <v>42454</v>
      </c>
      <c r="O37" s="2">
        <v>0.12986111111111112</v>
      </c>
      <c r="P37">
        <f t="shared" si="2"/>
        <v>276</v>
      </c>
      <c r="Q37">
        <f t="shared" si="3"/>
        <v>273</v>
      </c>
      <c r="R37">
        <f t="shared" si="4"/>
        <v>265</v>
      </c>
      <c r="S37">
        <f t="shared" si="5"/>
        <v>265</v>
      </c>
      <c r="T37">
        <f t="shared" si="6"/>
        <v>274</v>
      </c>
      <c r="U37">
        <f t="shared" si="7"/>
        <v>278</v>
      </c>
      <c r="V37">
        <f t="shared" si="8"/>
        <v>269</v>
      </c>
      <c r="W37">
        <f t="shared" si="9"/>
        <v>279</v>
      </c>
      <c r="X37">
        <f t="shared" si="10"/>
        <v>267</v>
      </c>
      <c r="Y37">
        <f t="shared" si="11"/>
        <v>274</v>
      </c>
    </row>
    <row r="38" spans="1:25" x14ac:dyDescent="0.25">
      <c r="A38" s="1">
        <v>42455</v>
      </c>
      <c r="B38" s="2">
        <v>0.33888888888888885</v>
      </c>
      <c r="C38">
        <v>5.68</v>
      </c>
      <c r="D38">
        <v>-5.18</v>
      </c>
      <c r="E38">
        <v>8.6199999999999992</v>
      </c>
      <c r="F38">
        <v>3.66</v>
      </c>
      <c r="G38">
        <v>7.27</v>
      </c>
      <c r="H38">
        <v>-0.88</v>
      </c>
      <c r="I38">
        <v>8.69</v>
      </c>
      <c r="J38">
        <v>-6.24</v>
      </c>
      <c r="K38">
        <v>-5.52</v>
      </c>
      <c r="L38">
        <v>-4.67</v>
      </c>
      <c r="N38" s="1">
        <v>42455</v>
      </c>
      <c r="O38" s="2">
        <v>0.33888888888888885</v>
      </c>
      <c r="P38">
        <f t="shared" si="2"/>
        <v>278</v>
      </c>
      <c r="Q38">
        <f t="shared" si="3"/>
        <v>267</v>
      </c>
      <c r="R38">
        <f t="shared" si="4"/>
        <v>281</v>
      </c>
      <c r="S38">
        <f t="shared" si="5"/>
        <v>276</v>
      </c>
      <c r="T38">
        <f t="shared" si="6"/>
        <v>280</v>
      </c>
      <c r="U38">
        <f t="shared" si="7"/>
        <v>272</v>
      </c>
      <c r="V38">
        <f t="shared" si="8"/>
        <v>281</v>
      </c>
      <c r="W38">
        <f t="shared" si="9"/>
        <v>266</v>
      </c>
      <c r="X38">
        <f t="shared" si="10"/>
        <v>267</v>
      </c>
      <c r="Y38">
        <f t="shared" si="11"/>
        <v>268</v>
      </c>
    </row>
    <row r="39" spans="1:25" x14ac:dyDescent="0.25">
      <c r="A39" s="1">
        <v>42455</v>
      </c>
      <c r="B39" s="2">
        <v>0.37847222222222227</v>
      </c>
      <c r="C39">
        <v>-3.88</v>
      </c>
      <c r="D39">
        <v>-5.21</v>
      </c>
      <c r="E39">
        <v>8.26</v>
      </c>
      <c r="F39">
        <v>-0.96</v>
      </c>
      <c r="G39">
        <v>4.05</v>
      </c>
      <c r="H39">
        <v>-4.3099999999999996</v>
      </c>
      <c r="I39">
        <v>7.8</v>
      </c>
      <c r="J39">
        <v>6.75</v>
      </c>
      <c r="K39">
        <v>-0.73</v>
      </c>
      <c r="L39">
        <v>7.28</v>
      </c>
      <c r="N39" s="1">
        <v>42455</v>
      </c>
      <c r="O39" s="2">
        <v>0.37847222222222227</v>
      </c>
      <c r="P39">
        <f t="shared" si="2"/>
        <v>269</v>
      </c>
      <c r="Q39">
        <f t="shared" si="3"/>
        <v>267</v>
      </c>
      <c r="R39">
        <f t="shared" si="4"/>
        <v>281</v>
      </c>
      <c r="S39">
        <f t="shared" si="5"/>
        <v>272</v>
      </c>
      <c r="T39">
        <f t="shared" si="6"/>
        <v>277</v>
      </c>
      <c r="U39">
        <f t="shared" si="7"/>
        <v>268</v>
      </c>
      <c r="V39">
        <f t="shared" si="8"/>
        <v>280</v>
      </c>
      <c r="W39">
        <f t="shared" si="9"/>
        <v>279</v>
      </c>
      <c r="X39">
        <f t="shared" si="10"/>
        <v>272</v>
      </c>
      <c r="Y39">
        <f t="shared" si="11"/>
        <v>280</v>
      </c>
    </row>
    <row r="40" spans="1:25" x14ac:dyDescent="0.25">
      <c r="A40" s="1">
        <v>42456</v>
      </c>
      <c r="B40" s="2">
        <v>0.21388888888888891</v>
      </c>
      <c r="C40">
        <v>-4.4800000000000004</v>
      </c>
      <c r="D40">
        <v>-2.0499999999999998</v>
      </c>
      <c r="E40">
        <v>-7.14</v>
      </c>
      <c r="F40">
        <v>5.1100000000000003</v>
      </c>
      <c r="G40">
        <v>6.37</v>
      </c>
      <c r="H40">
        <v>7.34</v>
      </c>
      <c r="I40">
        <v>-4.9000000000000004</v>
      </c>
      <c r="J40">
        <v>-2.2599999999999998</v>
      </c>
      <c r="K40">
        <v>0.23</v>
      </c>
      <c r="L40">
        <v>7.99</v>
      </c>
      <c r="N40" s="1">
        <v>42456</v>
      </c>
      <c r="O40" s="2">
        <v>0.21388888888888891</v>
      </c>
      <c r="P40">
        <f t="shared" si="2"/>
        <v>268</v>
      </c>
      <c r="Q40">
        <f t="shared" si="3"/>
        <v>271</v>
      </c>
      <c r="R40">
        <f t="shared" si="4"/>
        <v>266</v>
      </c>
      <c r="S40">
        <f t="shared" si="5"/>
        <v>278</v>
      </c>
      <c r="T40">
        <f t="shared" si="6"/>
        <v>279</v>
      </c>
      <c r="U40">
        <f t="shared" si="7"/>
        <v>280</v>
      </c>
      <c r="V40">
        <f t="shared" si="8"/>
        <v>268</v>
      </c>
      <c r="W40">
        <f t="shared" si="9"/>
        <v>270</v>
      </c>
      <c r="X40">
        <f t="shared" si="10"/>
        <v>273</v>
      </c>
      <c r="Y40">
        <f t="shared" si="11"/>
        <v>281</v>
      </c>
    </row>
    <row r="41" spans="1:25" x14ac:dyDescent="0.25">
      <c r="A41" s="1">
        <v>42457</v>
      </c>
      <c r="B41" s="2">
        <v>0.17222222222222225</v>
      </c>
      <c r="C41">
        <v>-3.04</v>
      </c>
      <c r="D41">
        <v>-1.24</v>
      </c>
      <c r="E41">
        <v>2.62</v>
      </c>
      <c r="F41">
        <v>4.42</v>
      </c>
      <c r="G41">
        <v>7.46</v>
      </c>
      <c r="H41">
        <v>0.77</v>
      </c>
      <c r="I41">
        <v>-0.67</v>
      </c>
      <c r="J41">
        <v>5.8</v>
      </c>
      <c r="K41">
        <v>-7.14</v>
      </c>
      <c r="L41">
        <v>6.48</v>
      </c>
      <c r="N41" s="1">
        <v>42457</v>
      </c>
      <c r="O41" s="2">
        <v>0.17222222222222225</v>
      </c>
      <c r="P41">
        <f t="shared" si="2"/>
        <v>270</v>
      </c>
      <c r="Q41">
        <f t="shared" si="3"/>
        <v>271</v>
      </c>
      <c r="R41">
        <f t="shared" si="4"/>
        <v>275</v>
      </c>
      <c r="S41">
        <f t="shared" si="5"/>
        <v>277</v>
      </c>
      <c r="T41">
        <f t="shared" si="6"/>
        <v>280</v>
      </c>
      <c r="U41">
        <f t="shared" si="7"/>
        <v>273</v>
      </c>
      <c r="V41">
        <f t="shared" si="8"/>
        <v>272</v>
      </c>
      <c r="W41">
        <f t="shared" si="9"/>
        <v>278</v>
      </c>
      <c r="X41">
        <f t="shared" si="10"/>
        <v>266</v>
      </c>
      <c r="Y41">
        <f t="shared" si="11"/>
        <v>279</v>
      </c>
    </row>
    <row r="42" spans="1:25" x14ac:dyDescent="0.25">
      <c r="A42" s="1">
        <v>42458</v>
      </c>
      <c r="B42" s="2">
        <v>0.29791666666666666</v>
      </c>
      <c r="C42">
        <v>-2.12</v>
      </c>
      <c r="D42">
        <v>-6.19</v>
      </c>
      <c r="E42">
        <v>4.76</v>
      </c>
      <c r="F42">
        <v>4.5599999999999996</v>
      </c>
      <c r="G42">
        <v>3.19</v>
      </c>
      <c r="H42">
        <v>-2.29</v>
      </c>
      <c r="I42">
        <v>5.0999999999999996</v>
      </c>
      <c r="J42">
        <v>-5.75</v>
      </c>
      <c r="K42">
        <v>3.63</v>
      </c>
      <c r="L42">
        <v>1.36</v>
      </c>
      <c r="N42" s="1">
        <v>42458</v>
      </c>
      <c r="O42" s="2">
        <v>0.29791666666666666</v>
      </c>
      <c r="P42">
        <f t="shared" si="2"/>
        <v>271</v>
      </c>
      <c r="Q42">
        <f t="shared" si="3"/>
        <v>266</v>
      </c>
      <c r="R42">
        <f t="shared" si="4"/>
        <v>277</v>
      </c>
      <c r="S42">
        <f t="shared" si="5"/>
        <v>277</v>
      </c>
      <c r="T42">
        <f t="shared" si="6"/>
        <v>276</v>
      </c>
      <c r="U42">
        <f t="shared" si="7"/>
        <v>270</v>
      </c>
      <c r="V42">
        <f t="shared" si="8"/>
        <v>278</v>
      </c>
      <c r="W42">
        <f t="shared" si="9"/>
        <v>267</v>
      </c>
      <c r="X42">
        <f t="shared" si="10"/>
        <v>276</v>
      </c>
      <c r="Y42">
        <f t="shared" si="11"/>
        <v>274</v>
      </c>
    </row>
    <row r="43" spans="1:25" x14ac:dyDescent="0.25">
      <c r="A43" s="1">
        <v>42468</v>
      </c>
      <c r="B43" s="2">
        <v>0.21180555555555555</v>
      </c>
      <c r="C43">
        <v>10.07</v>
      </c>
      <c r="D43">
        <v>12.84</v>
      </c>
      <c r="E43">
        <v>10.24</v>
      </c>
      <c r="F43">
        <v>13.91</v>
      </c>
      <c r="G43">
        <v>10.67</v>
      </c>
      <c r="H43">
        <v>14.11</v>
      </c>
      <c r="I43">
        <v>15.18</v>
      </c>
      <c r="J43">
        <v>13.07</v>
      </c>
      <c r="K43">
        <v>14.39</v>
      </c>
      <c r="L43">
        <v>13.78</v>
      </c>
      <c r="N43" s="1">
        <v>42468</v>
      </c>
      <c r="O43" s="2">
        <v>0.21180555555555555</v>
      </c>
      <c r="P43">
        <f t="shared" si="2"/>
        <v>283</v>
      </c>
      <c r="Q43">
        <f t="shared" si="3"/>
        <v>285</v>
      </c>
      <c r="R43">
        <f t="shared" si="4"/>
        <v>283</v>
      </c>
      <c r="S43">
        <f t="shared" si="5"/>
        <v>287</v>
      </c>
      <c r="T43">
        <f t="shared" si="6"/>
        <v>283</v>
      </c>
      <c r="U43">
        <f t="shared" si="7"/>
        <v>287</v>
      </c>
      <c r="V43">
        <f t="shared" si="8"/>
        <v>288</v>
      </c>
      <c r="W43">
        <f t="shared" si="9"/>
        <v>286</v>
      </c>
      <c r="X43">
        <f t="shared" si="10"/>
        <v>287</v>
      </c>
      <c r="Y43">
        <f t="shared" si="11"/>
        <v>286</v>
      </c>
    </row>
    <row r="44" spans="1:25" x14ac:dyDescent="0.25">
      <c r="A44" s="1">
        <v>42470</v>
      </c>
      <c r="B44" s="2">
        <v>0.38055555555555554</v>
      </c>
      <c r="C44">
        <v>14.14</v>
      </c>
      <c r="D44">
        <v>15.33</v>
      </c>
      <c r="E44">
        <v>13.07</v>
      </c>
      <c r="F44">
        <v>12.04</v>
      </c>
      <c r="G44">
        <v>13.18</v>
      </c>
      <c r="H44">
        <v>12.65</v>
      </c>
      <c r="I44">
        <v>10.72</v>
      </c>
      <c r="J44">
        <v>11.66</v>
      </c>
      <c r="K44">
        <v>13</v>
      </c>
      <c r="L44">
        <v>14.21</v>
      </c>
      <c r="N44" s="1">
        <v>42470</v>
      </c>
      <c r="O44" s="2">
        <v>0.38055555555555554</v>
      </c>
      <c r="P44">
        <f t="shared" si="2"/>
        <v>287</v>
      </c>
      <c r="Q44">
        <f t="shared" si="3"/>
        <v>288</v>
      </c>
      <c r="R44">
        <f t="shared" si="4"/>
        <v>286</v>
      </c>
      <c r="S44">
        <f t="shared" si="5"/>
        <v>285</v>
      </c>
      <c r="T44">
        <f t="shared" si="6"/>
        <v>286</v>
      </c>
      <c r="U44">
        <f t="shared" si="7"/>
        <v>285</v>
      </c>
      <c r="V44">
        <f t="shared" si="8"/>
        <v>283</v>
      </c>
      <c r="W44">
        <f t="shared" si="9"/>
        <v>284</v>
      </c>
      <c r="X44">
        <f t="shared" si="10"/>
        <v>286</v>
      </c>
      <c r="Y44">
        <f t="shared" si="11"/>
        <v>287</v>
      </c>
    </row>
    <row r="45" spans="1:25" x14ac:dyDescent="0.25">
      <c r="A45" s="1">
        <v>42472</v>
      </c>
      <c r="B45" s="2">
        <v>4.5138888888888888E-2</v>
      </c>
      <c r="C45">
        <v>11.6</v>
      </c>
      <c r="D45">
        <v>13.95</v>
      </c>
      <c r="E45">
        <v>15.13</v>
      </c>
      <c r="F45">
        <v>10.73</v>
      </c>
      <c r="G45">
        <v>15.09</v>
      </c>
      <c r="H45">
        <v>15.98</v>
      </c>
      <c r="I45">
        <v>11.74</v>
      </c>
      <c r="J45">
        <v>15.38</v>
      </c>
      <c r="K45">
        <v>15.98</v>
      </c>
      <c r="L45">
        <v>12.9</v>
      </c>
      <c r="N45" s="1">
        <v>42472</v>
      </c>
      <c r="O45" s="2">
        <v>4.5138888888888888E-2</v>
      </c>
      <c r="P45">
        <f t="shared" si="2"/>
        <v>284</v>
      </c>
      <c r="Q45">
        <f t="shared" si="3"/>
        <v>287</v>
      </c>
      <c r="R45">
        <f t="shared" si="4"/>
        <v>288</v>
      </c>
      <c r="S45">
        <f t="shared" si="5"/>
        <v>283</v>
      </c>
      <c r="T45">
        <f t="shared" si="6"/>
        <v>288</v>
      </c>
      <c r="U45">
        <f t="shared" si="7"/>
        <v>289</v>
      </c>
      <c r="V45">
        <f t="shared" si="8"/>
        <v>284</v>
      </c>
      <c r="W45">
        <f t="shared" si="9"/>
        <v>288</v>
      </c>
      <c r="X45">
        <f t="shared" si="10"/>
        <v>289</v>
      </c>
      <c r="Y45">
        <f t="shared" si="11"/>
        <v>286</v>
      </c>
    </row>
    <row r="46" spans="1:25" x14ac:dyDescent="0.25">
      <c r="A46" s="1">
        <v>42475</v>
      </c>
      <c r="B46" s="2">
        <v>0.41944444444444445</v>
      </c>
      <c r="C46">
        <v>14.13</v>
      </c>
      <c r="D46">
        <v>13.61</v>
      </c>
      <c r="E46">
        <v>14.61</v>
      </c>
      <c r="F46">
        <v>13.88</v>
      </c>
      <c r="G46">
        <v>15.76</v>
      </c>
      <c r="H46">
        <v>10.85</v>
      </c>
      <c r="I46">
        <v>12.11</v>
      </c>
      <c r="J46">
        <v>12.05</v>
      </c>
      <c r="K46">
        <v>11.87</v>
      </c>
      <c r="L46">
        <v>12.1</v>
      </c>
      <c r="N46" s="1">
        <v>42475</v>
      </c>
      <c r="O46" s="2">
        <v>0.41944444444444445</v>
      </c>
      <c r="P46">
        <f t="shared" si="2"/>
        <v>287</v>
      </c>
      <c r="Q46">
        <f t="shared" si="3"/>
        <v>286</v>
      </c>
      <c r="R46">
        <f t="shared" si="4"/>
        <v>287</v>
      </c>
      <c r="S46">
        <f t="shared" si="5"/>
        <v>287</v>
      </c>
      <c r="T46">
        <f t="shared" si="6"/>
        <v>288</v>
      </c>
      <c r="U46">
        <f t="shared" si="7"/>
        <v>284</v>
      </c>
      <c r="V46">
        <f t="shared" si="8"/>
        <v>285</v>
      </c>
      <c r="W46">
        <f t="shared" si="9"/>
        <v>285</v>
      </c>
      <c r="X46">
        <f t="shared" si="10"/>
        <v>285</v>
      </c>
      <c r="Y46">
        <f t="shared" si="11"/>
        <v>285</v>
      </c>
    </row>
    <row r="47" spans="1:25" x14ac:dyDescent="0.25">
      <c r="A47" s="1">
        <v>42478</v>
      </c>
      <c r="B47" s="2">
        <v>0.2951388888888889</v>
      </c>
      <c r="C47">
        <v>10.88</v>
      </c>
      <c r="D47">
        <v>12.02</v>
      </c>
      <c r="E47">
        <v>10.26</v>
      </c>
      <c r="F47">
        <v>15.41</v>
      </c>
      <c r="G47">
        <v>15.57</v>
      </c>
      <c r="H47">
        <v>13.27</v>
      </c>
      <c r="I47">
        <v>12.18</v>
      </c>
      <c r="J47">
        <v>13.91</v>
      </c>
      <c r="K47">
        <v>13.86</v>
      </c>
      <c r="L47">
        <v>10.08</v>
      </c>
      <c r="N47" s="1">
        <v>42478</v>
      </c>
      <c r="O47" s="2">
        <v>0.2951388888888889</v>
      </c>
      <c r="P47">
        <f t="shared" si="2"/>
        <v>284</v>
      </c>
      <c r="Q47">
        <f t="shared" si="3"/>
        <v>285</v>
      </c>
      <c r="R47">
        <f t="shared" si="4"/>
        <v>283</v>
      </c>
      <c r="S47">
        <f t="shared" si="5"/>
        <v>288</v>
      </c>
      <c r="T47">
        <f t="shared" si="6"/>
        <v>288</v>
      </c>
      <c r="U47">
        <f t="shared" si="7"/>
        <v>286</v>
      </c>
      <c r="V47">
        <f t="shared" si="8"/>
        <v>285</v>
      </c>
      <c r="W47">
        <f t="shared" si="9"/>
        <v>287</v>
      </c>
      <c r="X47">
        <f t="shared" si="10"/>
        <v>287</v>
      </c>
      <c r="Y47">
        <f t="shared" si="11"/>
        <v>283</v>
      </c>
    </row>
    <row r="48" spans="1:25" x14ac:dyDescent="0.25">
      <c r="A48" s="1">
        <v>42479</v>
      </c>
      <c r="B48" s="2">
        <v>2.0833333333333333E-3</v>
      </c>
      <c r="C48">
        <v>15.28</v>
      </c>
      <c r="D48">
        <v>13.58</v>
      </c>
      <c r="E48">
        <v>12.71</v>
      </c>
      <c r="F48">
        <v>14.72</v>
      </c>
      <c r="G48">
        <v>12.47</v>
      </c>
      <c r="H48">
        <v>12.44</v>
      </c>
      <c r="I48">
        <v>14.64</v>
      </c>
      <c r="J48">
        <v>14.58</v>
      </c>
      <c r="K48">
        <v>13.66</v>
      </c>
      <c r="L48">
        <v>13.6</v>
      </c>
      <c r="N48" s="1">
        <v>42479</v>
      </c>
      <c r="O48" s="2">
        <v>2.0833333333333333E-3</v>
      </c>
      <c r="P48">
        <f t="shared" si="2"/>
        <v>288</v>
      </c>
      <c r="Q48">
        <f t="shared" si="3"/>
        <v>286</v>
      </c>
      <c r="R48">
        <f t="shared" si="4"/>
        <v>285</v>
      </c>
      <c r="S48">
        <f t="shared" si="5"/>
        <v>287</v>
      </c>
      <c r="T48">
        <f t="shared" si="6"/>
        <v>285</v>
      </c>
      <c r="U48">
        <f t="shared" si="7"/>
        <v>285</v>
      </c>
      <c r="V48">
        <f t="shared" si="8"/>
        <v>287</v>
      </c>
      <c r="W48">
        <f t="shared" si="9"/>
        <v>287</v>
      </c>
      <c r="X48">
        <f t="shared" si="10"/>
        <v>286</v>
      </c>
      <c r="Y48">
        <f t="shared" si="11"/>
        <v>286</v>
      </c>
    </row>
    <row r="49" spans="1:25" x14ac:dyDescent="0.25">
      <c r="A49" s="1">
        <v>42480</v>
      </c>
      <c r="B49" s="2">
        <v>0.38125000000000003</v>
      </c>
      <c r="C49">
        <v>11.09</v>
      </c>
      <c r="D49">
        <v>15.36</v>
      </c>
      <c r="E49">
        <v>11.14</v>
      </c>
      <c r="F49">
        <v>13.51</v>
      </c>
      <c r="G49">
        <v>10.08</v>
      </c>
      <c r="H49">
        <v>15.95</v>
      </c>
      <c r="I49">
        <v>14.45</v>
      </c>
      <c r="J49">
        <v>13.94</v>
      </c>
      <c r="K49">
        <v>15.76</v>
      </c>
      <c r="L49">
        <v>13.03</v>
      </c>
      <c r="N49" s="1">
        <v>42480</v>
      </c>
      <c r="O49" s="2">
        <v>0.38125000000000003</v>
      </c>
      <c r="P49">
        <f t="shared" si="2"/>
        <v>284</v>
      </c>
      <c r="Q49">
        <f t="shared" si="3"/>
        <v>288</v>
      </c>
      <c r="R49">
        <f t="shared" si="4"/>
        <v>284</v>
      </c>
      <c r="S49">
        <f t="shared" si="5"/>
        <v>286</v>
      </c>
      <c r="T49">
        <f t="shared" si="6"/>
        <v>283</v>
      </c>
      <c r="U49">
        <f t="shared" si="7"/>
        <v>289</v>
      </c>
      <c r="V49">
        <f t="shared" si="8"/>
        <v>287</v>
      </c>
      <c r="W49">
        <f t="shared" si="9"/>
        <v>287</v>
      </c>
      <c r="X49">
        <f t="shared" si="10"/>
        <v>288</v>
      </c>
      <c r="Y49">
        <f t="shared" si="11"/>
        <v>286</v>
      </c>
    </row>
    <row r="50" spans="1:25" x14ac:dyDescent="0.25">
      <c r="A50" s="1">
        <v>42480</v>
      </c>
      <c r="B50" s="2">
        <v>0.45902777777777781</v>
      </c>
      <c r="C50">
        <v>10.38</v>
      </c>
      <c r="D50">
        <v>13.04</v>
      </c>
      <c r="E50">
        <v>11.9</v>
      </c>
      <c r="F50">
        <v>10.14</v>
      </c>
      <c r="G50">
        <v>12.18</v>
      </c>
      <c r="H50">
        <v>14.79</v>
      </c>
      <c r="I50">
        <v>13.13</v>
      </c>
      <c r="J50">
        <v>13.52</v>
      </c>
      <c r="K50">
        <v>15.54</v>
      </c>
      <c r="L50">
        <v>13.14</v>
      </c>
      <c r="N50" s="1">
        <v>42480</v>
      </c>
      <c r="O50" s="2">
        <v>0.45902777777777781</v>
      </c>
      <c r="P50">
        <f t="shared" si="2"/>
        <v>283</v>
      </c>
      <c r="Q50">
        <f t="shared" si="3"/>
        <v>286</v>
      </c>
      <c r="R50">
        <f t="shared" si="4"/>
        <v>285</v>
      </c>
      <c r="S50">
        <f t="shared" si="5"/>
        <v>283</v>
      </c>
      <c r="T50">
        <f t="shared" si="6"/>
        <v>285</v>
      </c>
      <c r="U50">
        <f t="shared" si="7"/>
        <v>287</v>
      </c>
      <c r="V50">
        <f t="shared" si="8"/>
        <v>286</v>
      </c>
      <c r="W50">
        <f t="shared" si="9"/>
        <v>286</v>
      </c>
      <c r="X50">
        <f t="shared" si="10"/>
        <v>288</v>
      </c>
      <c r="Y50">
        <f t="shared" si="11"/>
        <v>286</v>
      </c>
    </row>
    <row r="51" spans="1:25" x14ac:dyDescent="0.25">
      <c r="A51" s="1">
        <v>42484</v>
      </c>
      <c r="B51" s="2">
        <v>0.25416666666666665</v>
      </c>
      <c r="C51">
        <v>15.66</v>
      </c>
      <c r="D51">
        <v>10.97</v>
      </c>
      <c r="E51">
        <v>10.1</v>
      </c>
      <c r="F51">
        <v>12.99</v>
      </c>
      <c r="G51">
        <v>11.07</v>
      </c>
      <c r="H51">
        <v>11.1</v>
      </c>
      <c r="I51">
        <v>10.64</v>
      </c>
      <c r="J51">
        <v>12.18</v>
      </c>
      <c r="K51">
        <v>12.63</v>
      </c>
      <c r="L51">
        <v>12.33</v>
      </c>
      <c r="N51" s="1">
        <v>42484</v>
      </c>
      <c r="O51" s="2">
        <v>0.25416666666666665</v>
      </c>
      <c r="P51">
        <f t="shared" si="2"/>
        <v>288</v>
      </c>
      <c r="Q51">
        <f t="shared" si="3"/>
        <v>284</v>
      </c>
      <c r="R51">
        <f t="shared" si="4"/>
        <v>283</v>
      </c>
      <c r="S51">
        <f t="shared" si="5"/>
        <v>286</v>
      </c>
      <c r="T51">
        <f t="shared" si="6"/>
        <v>284</v>
      </c>
      <c r="U51">
        <f t="shared" si="7"/>
        <v>284</v>
      </c>
      <c r="V51">
        <f t="shared" si="8"/>
        <v>283</v>
      </c>
      <c r="W51">
        <f t="shared" si="9"/>
        <v>285</v>
      </c>
      <c r="X51">
        <f t="shared" si="10"/>
        <v>285</v>
      </c>
      <c r="Y51">
        <f t="shared" si="11"/>
        <v>285</v>
      </c>
    </row>
    <row r="52" spans="1:25" x14ac:dyDescent="0.25">
      <c r="A52" s="1">
        <v>42485</v>
      </c>
      <c r="B52" s="2">
        <v>8.4027777777777771E-2</v>
      </c>
      <c r="C52">
        <v>11.94</v>
      </c>
      <c r="D52">
        <v>13.57</v>
      </c>
      <c r="E52">
        <v>10.050000000000001</v>
      </c>
      <c r="F52">
        <v>11.85</v>
      </c>
      <c r="G52">
        <v>10.59</v>
      </c>
      <c r="H52">
        <v>14.12</v>
      </c>
      <c r="I52">
        <v>14.27</v>
      </c>
      <c r="J52">
        <v>15.81</v>
      </c>
      <c r="K52">
        <v>14</v>
      </c>
      <c r="L52">
        <v>14.16</v>
      </c>
      <c r="N52" s="1">
        <v>42485</v>
      </c>
      <c r="O52" s="2">
        <v>8.4027777777777771E-2</v>
      </c>
      <c r="P52">
        <f t="shared" si="2"/>
        <v>285</v>
      </c>
      <c r="Q52">
        <f t="shared" si="3"/>
        <v>286</v>
      </c>
      <c r="R52">
        <f t="shared" si="4"/>
        <v>283</v>
      </c>
      <c r="S52">
        <f t="shared" si="5"/>
        <v>285</v>
      </c>
      <c r="T52">
        <f t="shared" si="6"/>
        <v>283</v>
      </c>
      <c r="U52">
        <f t="shared" si="7"/>
        <v>287</v>
      </c>
      <c r="V52">
        <f t="shared" si="8"/>
        <v>287</v>
      </c>
      <c r="W52">
        <f t="shared" si="9"/>
        <v>288</v>
      </c>
      <c r="X52">
        <f t="shared" si="10"/>
        <v>287</v>
      </c>
      <c r="Y52">
        <f t="shared" si="11"/>
        <v>287</v>
      </c>
    </row>
    <row r="53" spans="1:25" x14ac:dyDescent="0.25">
      <c r="A53" s="1">
        <v>42485</v>
      </c>
      <c r="B53" s="2">
        <v>8.4722222222222213E-2</v>
      </c>
      <c r="C53">
        <v>14.53</v>
      </c>
      <c r="D53">
        <v>13.21</v>
      </c>
      <c r="E53">
        <v>10.84</v>
      </c>
      <c r="F53">
        <v>10.95</v>
      </c>
      <c r="G53">
        <v>11.65</v>
      </c>
      <c r="H53">
        <v>11.34</v>
      </c>
      <c r="I53">
        <v>13.76</v>
      </c>
      <c r="J53">
        <v>12.75</v>
      </c>
      <c r="K53">
        <v>10.43</v>
      </c>
      <c r="L53">
        <v>12.8</v>
      </c>
      <c r="N53" s="1">
        <v>42485</v>
      </c>
      <c r="O53" s="2">
        <v>8.4722222222222213E-2</v>
      </c>
      <c r="P53">
        <f t="shared" si="2"/>
        <v>287</v>
      </c>
      <c r="Q53">
        <f t="shared" si="3"/>
        <v>286</v>
      </c>
      <c r="R53">
        <f t="shared" si="4"/>
        <v>283</v>
      </c>
      <c r="S53">
        <f t="shared" si="5"/>
        <v>284</v>
      </c>
      <c r="T53">
        <f t="shared" si="6"/>
        <v>284</v>
      </c>
      <c r="U53">
        <f t="shared" si="7"/>
        <v>284</v>
      </c>
      <c r="V53">
        <f t="shared" si="8"/>
        <v>286</v>
      </c>
      <c r="W53">
        <f t="shared" si="9"/>
        <v>285</v>
      </c>
      <c r="X53">
        <f t="shared" si="10"/>
        <v>283</v>
      </c>
      <c r="Y53">
        <f t="shared" si="11"/>
        <v>285</v>
      </c>
    </row>
    <row r="54" spans="1:25" x14ac:dyDescent="0.25">
      <c r="A54" s="1">
        <v>42487</v>
      </c>
      <c r="B54" s="2">
        <v>0.42152777777777778</v>
      </c>
      <c r="C54">
        <v>10.98</v>
      </c>
      <c r="D54">
        <v>10.53</v>
      </c>
      <c r="E54">
        <v>14.64</v>
      </c>
      <c r="F54">
        <v>15.37</v>
      </c>
      <c r="G54">
        <v>13.4</v>
      </c>
      <c r="H54">
        <v>14.22</v>
      </c>
      <c r="I54">
        <v>11.15</v>
      </c>
      <c r="J54">
        <v>12.45</v>
      </c>
      <c r="K54">
        <v>12.96</v>
      </c>
      <c r="L54">
        <v>11.15</v>
      </c>
      <c r="N54" s="1">
        <v>42487</v>
      </c>
      <c r="O54" s="2">
        <v>0.42152777777777778</v>
      </c>
      <c r="P54">
        <f t="shared" si="2"/>
        <v>284</v>
      </c>
      <c r="Q54">
        <f t="shared" si="3"/>
        <v>283</v>
      </c>
      <c r="R54">
        <f t="shared" si="4"/>
        <v>287</v>
      </c>
      <c r="S54">
        <f t="shared" si="5"/>
        <v>288</v>
      </c>
      <c r="T54">
        <f t="shared" si="6"/>
        <v>286</v>
      </c>
      <c r="U54">
        <f t="shared" si="7"/>
        <v>287</v>
      </c>
      <c r="V54">
        <f t="shared" si="8"/>
        <v>284</v>
      </c>
      <c r="W54">
        <f t="shared" si="9"/>
        <v>285</v>
      </c>
      <c r="X54">
        <f t="shared" si="10"/>
        <v>286</v>
      </c>
      <c r="Y54">
        <f t="shared" si="11"/>
        <v>284</v>
      </c>
    </row>
    <row r="55" spans="1:25" x14ac:dyDescent="0.25">
      <c r="A55" s="1">
        <v>42489</v>
      </c>
      <c r="B55" s="2">
        <v>0.33333333333333331</v>
      </c>
      <c r="C55">
        <v>12.88</v>
      </c>
      <c r="D55">
        <v>11.25</v>
      </c>
      <c r="E55">
        <v>12.97</v>
      </c>
      <c r="F55">
        <v>11.16</v>
      </c>
      <c r="G55">
        <v>10.89</v>
      </c>
      <c r="H55">
        <v>10.210000000000001</v>
      </c>
      <c r="I55">
        <v>11.49</v>
      </c>
      <c r="J55">
        <v>15.32</v>
      </c>
      <c r="K55">
        <v>12.4</v>
      </c>
      <c r="L55">
        <v>13.67</v>
      </c>
      <c r="N55" s="1">
        <v>42489</v>
      </c>
      <c r="O55" s="2">
        <v>0.33333333333333331</v>
      </c>
      <c r="P55">
        <f t="shared" si="2"/>
        <v>286</v>
      </c>
      <c r="Q55">
        <f t="shared" si="3"/>
        <v>284</v>
      </c>
      <c r="R55">
        <f t="shared" si="4"/>
        <v>286</v>
      </c>
      <c r="S55">
        <f t="shared" si="5"/>
        <v>284</v>
      </c>
      <c r="T55">
        <f t="shared" si="6"/>
        <v>284</v>
      </c>
      <c r="U55">
        <f t="shared" si="7"/>
        <v>283</v>
      </c>
      <c r="V55">
        <f t="shared" si="8"/>
        <v>284</v>
      </c>
      <c r="W55">
        <f t="shared" si="9"/>
        <v>288</v>
      </c>
      <c r="X55">
        <f t="shared" si="10"/>
        <v>285</v>
      </c>
      <c r="Y55">
        <f t="shared" si="11"/>
        <v>286</v>
      </c>
    </row>
    <row r="56" spans="1:25" x14ac:dyDescent="0.25">
      <c r="A56" s="1">
        <v>42492</v>
      </c>
      <c r="B56" s="2">
        <v>0.41944444444444445</v>
      </c>
      <c r="C56">
        <v>11.74</v>
      </c>
      <c r="D56">
        <v>12.79</v>
      </c>
      <c r="E56">
        <v>11.07</v>
      </c>
      <c r="F56">
        <v>15.77</v>
      </c>
      <c r="G56">
        <v>14.3</v>
      </c>
      <c r="H56">
        <v>11.61</v>
      </c>
      <c r="I56">
        <v>12.88</v>
      </c>
      <c r="J56">
        <v>12.58</v>
      </c>
      <c r="K56">
        <v>13.63</v>
      </c>
      <c r="L56">
        <v>15.37</v>
      </c>
      <c r="N56" s="1">
        <v>42492</v>
      </c>
      <c r="O56" s="2">
        <v>0.41944444444444445</v>
      </c>
      <c r="P56">
        <f t="shared" si="2"/>
        <v>284</v>
      </c>
      <c r="Q56">
        <f t="shared" si="3"/>
        <v>285</v>
      </c>
      <c r="R56">
        <f t="shared" si="4"/>
        <v>284</v>
      </c>
      <c r="S56">
        <f t="shared" si="5"/>
        <v>288</v>
      </c>
      <c r="T56">
        <f t="shared" si="6"/>
        <v>287</v>
      </c>
      <c r="U56">
        <f t="shared" si="7"/>
        <v>284</v>
      </c>
      <c r="V56">
        <f t="shared" si="8"/>
        <v>286</v>
      </c>
      <c r="W56">
        <f t="shared" si="9"/>
        <v>285</v>
      </c>
      <c r="X56">
        <f t="shared" si="10"/>
        <v>286</v>
      </c>
      <c r="Y56">
        <f t="shared" si="11"/>
        <v>288</v>
      </c>
    </row>
    <row r="57" spans="1:25" x14ac:dyDescent="0.25">
      <c r="A57" s="1">
        <v>42493</v>
      </c>
      <c r="B57" s="2">
        <v>0.3354166666666667</v>
      </c>
      <c r="C57">
        <v>13.25</v>
      </c>
      <c r="D57">
        <v>14.97</v>
      </c>
      <c r="E57">
        <v>14.88</v>
      </c>
      <c r="F57">
        <v>14.41</v>
      </c>
      <c r="G57">
        <v>10.82</v>
      </c>
      <c r="H57">
        <v>14.32</v>
      </c>
      <c r="I57">
        <v>13.72</v>
      </c>
      <c r="J57">
        <v>10.88</v>
      </c>
      <c r="K57">
        <v>12.95</v>
      </c>
      <c r="L57">
        <v>12.52</v>
      </c>
      <c r="N57" s="1">
        <v>42493</v>
      </c>
      <c r="O57" s="2">
        <v>0.3354166666666667</v>
      </c>
      <c r="P57">
        <f t="shared" si="2"/>
        <v>286</v>
      </c>
      <c r="Q57">
        <f t="shared" si="3"/>
        <v>288</v>
      </c>
      <c r="R57">
        <f t="shared" si="4"/>
        <v>288</v>
      </c>
      <c r="S57">
        <f t="shared" si="5"/>
        <v>287</v>
      </c>
      <c r="T57">
        <f t="shared" si="6"/>
        <v>283</v>
      </c>
      <c r="U57">
        <f t="shared" si="7"/>
        <v>287</v>
      </c>
      <c r="V57">
        <f t="shared" si="8"/>
        <v>286</v>
      </c>
      <c r="W57">
        <f t="shared" si="9"/>
        <v>284</v>
      </c>
      <c r="X57">
        <f t="shared" si="10"/>
        <v>286</v>
      </c>
      <c r="Y57">
        <f t="shared" si="11"/>
        <v>285</v>
      </c>
    </row>
    <row r="58" spans="1:25" x14ac:dyDescent="0.25">
      <c r="A58" s="1">
        <v>42495</v>
      </c>
      <c r="B58" s="2">
        <v>0.2951388888888889</v>
      </c>
      <c r="C58">
        <v>10.66</v>
      </c>
      <c r="D58">
        <v>10.59</v>
      </c>
      <c r="E58">
        <v>15.14</v>
      </c>
      <c r="F58">
        <v>12.6</v>
      </c>
      <c r="G58">
        <v>11.47</v>
      </c>
      <c r="H58">
        <v>14.91</v>
      </c>
      <c r="I58">
        <v>14.33</v>
      </c>
      <c r="J58">
        <v>14.52</v>
      </c>
      <c r="K58">
        <v>11.65</v>
      </c>
      <c r="L58">
        <v>15.58</v>
      </c>
      <c r="N58" s="1">
        <v>42495</v>
      </c>
      <c r="O58" s="2">
        <v>0.2951388888888889</v>
      </c>
      <c r="P58">
        <f t="shared" si="2"/>
        <v>283</v>
      </c>
      <c r="Q58">
        <f t="shared" si="3"/>
        <v>283</v>
      </c>
      <c r="R58">
        <f t="shared" si="4"/>
        <v>288</v>
      </c>
      <c r="S58">
        <f t="shared" si="5"/>
        <v>285</v>
      </c>
      <c r="T58">
        <f t="shared" si="6"/>
        <v>284</v>
      </c>
      <c r="U58">
        <f t="shared" si="7"/>
        <v>288</v>
      </c>
      <c r="V58">
        <f t="shared" si="8"/>
        <v>287</v>
      </c>
      <c r="W58">
        <f t="shared" si="9"/>
        <v>287</v>
      </c>
      <c r="X58">
        <f t="shared" si="10"/>
        <v>284</v>
      </c>
      <c r="Y58">
        <f t="shared" si="11"/>
        <v>288</v>
      </c>
    </row>
    <row r="59" spans="1:25" x14ac:dyDescent="0.25">
      <c r="A59" s="1">
        <v>42495</v>
      </c>
      <c r="B59" s="2">
        <v>0.42152777777777778</v>
      </c>
      <c r="C59">
        <v>12.4</v>
      </c>
      <c r="D59">
        <v>11.85</v>
      </c>
      <c r="E59">
        <v>12.06</v>
      </c>
      <c r="F59">
        <v>14.95</v>
      </c>
      <c r="G59">
        <v>15.02</v>
      </c>
      <c r="H59">
        <v>15.09</v>
      </c>
      <c r="I59">
        <v>12.53</v>
      </c>
      <c r="J59">
        <v>11.35</v>
      </c>
      <c r="K59">
        <v>13.64</v>
      </c>
      <c r="L59">
        <v>10.47</v>
      </c>
      <c r="N59" s="1">
        <v>42495</v>
      </c>
      <c r="O59" s="2">
        <v>0.42152777777777778</v>
      </c>
      <c r="P59">
        <f t="shared" si="2"/>
        <v>285</v>
      </c>
      <c r="Q59">
        <f t="shared" si="3"/>
        <v>285</v>
      </c>
      <c r="R59">
        <f t="shared" si="4"/>
        <v>285</v>
      </c>
      <c r="S59">
        <f t="shared" si="5"/>
        <v>288</v>
      </c>
      <c r="T59">
        <f t="shared" si="6"/>
        <v>288</v>
      </c>
      <c r="U59">
        <f t="shared" si="7"/>
        <v>288</v>
      </c>
      <c r="V59">
        <f t="shared" si="8"/>
        <v>285</v>
      </c>
      <c r="W59">
        <f t="shared" si="9"/>
        <v>284</v>
      </c>
      <c r="X59">
        <f t="shared" si="10"/>
        <v>286</v>
      </c>
      <c r="Y59">
        <f t="shared" si="11"/>
        <v>283</v>
      </c>
    </row>
    <row r="60" spans="1:25" x14ac:dyDescent="0.25">
      <c r="A60" s="1">
        <v>42495</v>
      </c>
      <c r="B60" s="2">
        <v>0.46527777777777773</v>
      </c>
      <c r="C60">
        <v>14.22</v>
      </c>
      <c r="D60">
        <v>11.25</v>
      </c>
      <c r="E60">
        <v>14.05</v>
      </c>
      <c r="F60">
        <v>12.08</v>
      </c>
      <c r="G60">
        <v>10.1</v>
      </c>
      <c r="H60">
        <v>15.84</v>
      </c>
      <c r="I60">
        <v>12.87</v>
      </c>
      <c r="J60">
        <v>15.35</v>
      </c>
      <c r="K60">
        <v>12.14</v>
      </c>
      <c r="L60">
        <v>11.93</v>
      </c>
      <c r="N60" s="1">
        <v>42495</v>
      </c>
      <c r="O60" s="2">
        <v>0.46527777777777773</v>
      </c>
      <c r="P60">
        <f t="shared" si="2"/>
        <v>287</v>
      </c>
      <c r="Q60">
        <f t="shared" si="3"/>
        <v>284</v>
      </c>
      <c r="R60">
        <f t="shared" si="4"/>
        <v>287</v>
      </c>
      <c r="S60">
        <f t="shared" si="5"/>
        <v>285</v>
      </c>
      <c r="T60">
        <f t="shared" si="6"/>
        <v>283</v>
      </c>
      <c r="U60">
        <f t="shared" si="7"/>
        <v>288</v>
      </c>
      <c r="V60">
        <f t="shared" si="8"/>
        <v>286</v>
      </c>
      <c r="W60">
        <f t="shared" si="9"/>
        <v>288</v>
      </c>
      <c r="X60">
        <f t="shared" si="10"/>
        <v>285</v>
      </c>
      <c r="Y60">
        <f t="shared" si="11"/>
        <v>285</v>
      </c>
    </row>
    <row r="61" spans="1:25" x14ac:dyDescent="0.25">
      <c r="A61" s="1">
        <v>42496</v>
      </c>
      <c r="B61" s="2">
        <v>0.42083333333333334</v>
      </c>
      <c r="C61">
        <v>14.83</v>
      </c>
      <c r="D61">
        <v>10.01</v>
      </c>
      <c r="E61">
        <v>15.51</v>
      </c>
      <c r="F61">
        <v>11</v>
      </c>
      <c r="G61">
        <v>11.29</v>
      </c>
      <c r="H61">
        <v>13.42</v>
      </c>
      <c r="I61">
        <v>15.92</v>
      </c>
      <c r="J61">
        <v>15.81</v>
      </c>
      <c r="K61">
        <v>11.2</v>
      </c>
      <c r="L61">
        <v>15.53</v>
      </c>
      <c r="N61" s="1">
        <v>42496</v>
      </c>
      <c r="O61" s="2">
        <v>0.42083333333333334</v>
      </c>
      <c r="P61">
        <f t="shared" si="2"/>
        <v>287</v>
      </c>
      <c r="Q61">
        <f t="shared" si="3"/>
        <v>283</v>
      </c>
      <c r="R61">
        <f t="shared" si="4"/>
        <v>288</v>
      </c>
      <c r="S61">
        <f t="shared" si="5"/>
        <v>284</v>
      </c>
      <c r="T61">
        <f t="shared" si="6"/>
        <v>284</v>
      </c>
      <c r="U61">
        <f t="shared" si="7"/>
        <v>286</v>
      </c>
      <c r="V61">
        <f t="shared" si="8"/>
        <v>289</v>
      </c>
      <c r="W61">
        <f t="shared" si="9"/>
        <v>288</v>
      </c>
      <c r="X61">
        <f t="shared" si="10"/>
        <v>284</v>
      </c>
      <c r="Y61">
        <f t="shared" si="11"/>
        <v>288</v>
      </c>
    </row>
    <row r="62" spans="1:25" x14ac:dyDescent="0.25">
      <c r="A62" s="1">
        <v>42498</v>
      </c>
      <c r="B62" s="2">
        <v>0.12916666666666668</v>
      </c>
      <c r="C62">
        <v>13.62</v>
      </c>
      <c r="D62">
        <v>13.57</v>
      </c>
      <c r="E62">
        <v>12.68</v>
      </c>
      <c r="F62">
        <v>15.88</v>
      </c>
      <c r="G62">
        <v>13.23</v>
      </c>
      <c r="H62">
        <v>14.1</v>
      </c>
      <c r="I62">
        <v>15.41</v>
      </c>
      <c r="J62">
        <v>11.12</v>
      </c>
      <c r="K62">
        <v>10.81</v>
      </c>
      <c r="L62">
        <v>13.61</v>
      </c>
      <c r="N62" s="1">
        <v>42498</v>
      </c>
      <c r="O62" s="2">
        <v>0.12916666666666668</v>
      </c>
      <c r="P62">
        <f t="shared" si="2"/>
        <v>286</v>
      </c>
      <c r="Q62">
        <f t="shared" si="3"/>
        <v>286</v>
      </c>
      <c r="R62">
        <f t="shared" si="4"/>
        <v>285</v>
      </c>
      <c r="S62">
        <f t="shared" si="5"/>
        <v>289</v>
      </c>
      <c r="T62">
        <f t="shared" si="6"/>
        <v>286</v>
      </c>
      <c r="U62">
        <f t="shared" si="7"/>
        <v>287</v>
      </c>
      <c r="V62">
        <f t="shared" si="8"/>
        <v>288</v>
      </c>
      <c r="W62">
        <f t="shared" si="9"/>
        <v>284</v>
      </c>
      <c r="X62">
        <f t="shared" si="10"/>
        <v>283</v>
      </c>
      <c r="Y62">
        <f t="shared" si="11"/>
        <v>286</v>
      </c>
    </row>
    <row r="63" spans="1:25" x14ac:dyDescent="0.25">
      <c r="A63" s="1">
        <v>42498</v>
      </c>
      <c r="B63" s="2">
        <v>0.21180555555555555</v>
      </c>
      <c r="C63">
        <v>12.25</v>
      </c>
      <c r="D63">
        <v>14.89</v>
      </c>
      <c r="E63">
        <v>13.86</v>
      </c>
      <c r="F63">
        <v>13.98</v>
      </c>
      <c r="G63">
        <v>11.99</v>
      </c>
      <c r="H63">
        <v>15.06</v>
      </c>
      <c r="I63">
        <v>11.13</v>
      </c>
      <c r="J63">
        <v>13.91</v>
      </c>
      <c r="K63">
        <v>15.56</v>
      </c>
      <c r="L63">
        <v>10.97</v>
      </c>
      <c r="N63" s="1">
        <v>42498</v>
      </c>
      <c r="O63" s="2">
        <v>0.21180555555555555</v>
      </c>
      <c r="P63">
        <f t="shared" si="2"/>
        <v>285</v>
      </c>
      <c r="Q63">
        <f t="shared" si="3"/>
        <v>288</v>
      </c>
      <c r="R63">
        <f t="shared" si="4"/>
        <v>287</v>
      </c>
      <c r="S63">
        <f t="shared" si="5"/>
        <v>287</v>
      </c>
      <c r="T63">
        <f t="shared" si="6"/>
        <v>285</v>
      </c>
      <c r="U63">
        <f t="shared" si="7"/>
        <v>288</v>
      </c>
      <c r="V63">
        <f t="shared" si="8"/>
        <v>284</v>
      </c>
      <c r="W63">
        <f t="shared" si="9"/>
        <v>287</v>
      </c>
      <c r="X63">
        <f t="shared" si="10"/>
        <v>288</v>
      </c>
      <c r="Y63">
        <f t="shared" si="11"/>
        <v>284</v>
      </c>
    </row>
    <row r="64" spans="1:25" x14ac:dyDescent="0.25">
      <c r="A64" s="1">
        <v>42499</v>
      </c>
      <c r="B64" s="2">
        <v>0.21180555555555555</v>
      </c>
      <c r="C64">
        <v>15.82</v>
      </c>
      <c r="D64">
        <v>14.33</v>
      </c>
      <c r="E64">
        <v>10.41</v>
      </c>
      <c r="F64">
        <v>11.75</v>
      </c>
      <c r="G64">
        <v>15.72</v>
      </c>
      <c r="H64">
        <v>11.51</v>
      </c>
      <c r="I64">
        <v>11.37</v>
      </c>
      <c r="J64">
        <v>15.73</v>
      </c>
      <c r="K64">
        <v>15.44</v>
      </c>
      <c r="L64">
        <v>11.55</v>
      </c>
      <c r="N64" s="1">
        <v>42499</v>
      </c>
      <c r="O64" s="2">
        <v>0.21180555555555555</v>
      </c>
      <c r="P64">
        <f t="shared" si="2"/>
        <v>288</v>
      </c>
      <c r="Q64">
        <f t="shared" si="3"/>
        <v>287</v>
      </c>
      <c r="R64">
        <f t="shared" si="4"/>
        <v>283</v>
      </c>
      <c r="S64">
        <f t="shared" si="5"/>
        <v>284</v>
      </c>
      <c r="T64">
        <f t="shared" si="6"/>
        <v>288</v>
      </c>
      <c r="U64">
        <f t="shared" si="7"/>
        <v>284</v>
      </c>
      <c r="V64">
        <f t="shared" si="8"/>
        <v>284</v>
      </c>
      <c r="W64">
        <f t="shared" si="9"/>
        <v>288</v>
      </c>
      <c r="X64">
        <f t="shared" si="10"/>
        <v>288</v>
      </c>
      <c r="Y64">
        <f t="shared" si="11"/>
        <v>284</v>
      </c>
    </row>
    <row r="65" spans="1:25" x14ac:dyDescent="0.25">
      <c r="A65" s="1">
        <v>42500</v>
      </c>
      <c r="B65" s="2">
        <v>0.33611111111111108</v>
      </c>
      <c r="C65">
        <v>12.47</v>
      </c>
      <c r="D65">
        <v>14.01</v>
      </c>
      <c r="E65">
        <v>15.38</v>
      </c>
      <c r="F65">
        <v>12.72</v>
      </c>
      <c r="G65">
        <v>12.33</v>
      </c>
      <c r="H65">
        <v>14.07</v>
      </c>
      <c r="I65">
        <v>11.91</v>
      </c>
      <c r="J65">
        <v>14.59</v>
      </c>
      <c r="K65">
        <v>10.58</v>
      </c>
      <c r="L65">
        <v>13.95</v>
      </c>
      <c r="N65" s="1">
        <v>42500</v>
      </c>
      <c r="O65" s="2">
        <v>0.33611111111111108</v>
      </c>
      <c r="P65">
        <f t="shared" si="2"/>
        <v>285</v>
      </c>
      <c r="Q65">
        <f t="shared" si="3"/>
        <v>287</v>
      </c>
      <c r="R65">
        <f t="shared" si="4"/>
        <v>288</v>
      </c>
      <c r="S65">
        <f t="shared" si="5"/>
        <v>285</v>
      </c>
      <c r="T65">
        <f t="shared" si="6"/>
        <v>285</v>
      </c>
      <c r="U65">
        <f t="shared" si="7"/>
        <v>287</v>
      </c>
      <c r="V65">
        <f t="shared" si="8"/>
        <v>285</v>
      </c>
      <c r="W65">
        <f t="shared" si="9"/>
        <v>287</v>
      </c>
      <c r="X65">
        <f t="shared" si="10"/>
        <v>283</v>
      </c>
      <c r="Y65">
        <f t="shared" si="11"/>
        <v>287</v>
      </c>
    </row>
    <row r="66" spans="1:25" x14ac:dyDescent="0.25">
      <c r="A66" s="1">
        <v>42501</v>
      </c>
      <c r="B66" s="2">
        <v>0.29166666666666669</v>
      </c>
      <c r="C66">
        <v>15.8</v>
      </c>
      <c r="D66">
        <v>13.11</v>
      </c>
      <c r="E66">
        <v>13.43</v>
      </c>
      <c r="F66">
        <v>10.32</v>
      </c>
      <c r="G66">
        <v>14.2</v>
      </c>
      <c r="H66">
        <v>11.41</v>
      </c>
      <c r="I66">
        <v>10.69</v>
      </c>
      <c r="J66">
        <v>15.02</v>
      </c>
      <c r="K66">
        <v>12.21</v>
      </c>
      <c r="L66">
        <v>10.54</v>
      </c>
      <c r="N66" s="1">
        <v>42501</v>
      </c>
      <c r="O66" s="2">
        <v>0.29166666666666669</v>
      </c>
      <c r="P66">
        <f t="shared" si="2"/>
        <v>288</v>
      </c>
      <c r="Q66">
        <f t="shared" si="3"/>
        <v>286</v>
      </c>
      <c r="R66">
        <f t="shared" si="4"/>
        <v>286</v>
      </c>
      <c r="S66">
        <f t="shared" si="5"/>
        <v>283</v>
      </c>
      <c r="T66">
        <f t="shared" si="6"/>
        <v>287</v>
      </c>
      <c r="U66">
        <f t="shared" si="7"/>
        <v>284</v>
      </c>
      <c r="V66">
        <f t="shared" si="8"/>
        <v>283</v>
      </c>
      <c r="W66">
        <f t="shared" si="9"/>
        <v>288</v>
      </c>
      <c r="X66">
        <f t="shared" si="10"/>
        <v>285</v>
      </c>
      <c r="Y66">
        <f t="shared" si="11"/>
        <v>283</v>
      </c>
    </row>
    <row r="67" spans="1:25" x14ac:dyDescent="0.25">
      <c r="A67" s="1">
        <v>42502</v>
      </c>
      <c r="B67" s="2">
        <v>0.21249999999999999</v>
      </c>
      <c r="C67">
        <v>11.1</v>
      </c>
      <c r="D67">
        <v>10.71</v>
      </c>
      <c r="E67">
        <v>10.75</v>
      </c>
      <c r="F67">
        <v>13.22</v>
      </c>
      <c r="G67">
        <v>14.26</v>
      </c>
      <c r="H67">
        <v>12.59</v>
      </c>
      <c r="I67">
        <v>12.93</v>
      </c>
      <c r="J67">
        <v>15.27</v>
      </c>
      <c r="K67">
        <v>13</v>
      </c>
      <c r="L67">
        <v>13.55</v>
      </c>
      <c r="N67" s="1">
        <v>42502</v>
      </c>
      <c r="O67" s="2">
        <v>0.21249999999999999</v>
      </c>
      <c r="P67">
        <f t="shared" ref="P67:P130" si="12">INT(273.15+C67)</f>
        <v>284</v>
      </c>
      <c r="Q67">
        <f t="shared" ref="Q67:Q130" si="13">INT(273.15+D67)</f>
        <v>283</v>
      </c>
      <c r="R67">
        <f t="shared" ref="R67:R130" si="14">INT(273.15+E67)</f>
        <v>283</v>
      </c>
      <c r="S67">
        <f t="shared" ref="S67:S130" si="15">INT(273.15+F67)</f>
        <v>286</v>
      </c>
      <c r="T67">
        <f t="shared" ref="T67:T130" si="16">INT(273.15+G67)</f>
        <v>287</v>
      </c>
      <c r="U67">
        <f t="shared" ref="U67:U130" si="17">INT(273.15+H67)</f>
        <v>285</v>
      </c>
      <c r="V67">
        <f t="shared" ref="V67:V130" si="18">INT(273.15+I67)</f>
        <v>286</v>
      </c>
      <c r="W67">
        <f t="shared" ref="W67:W130" si="19">INT(273.15+J67)</f>
        <v>288</v>
      </c>
      <c r="X67">
        <f t="shared" ref="X67:X130" si="20">INT(273.15+K67)</f>
        <v>286</v>
      </c>
      <c r="Y67">
        <f t="shared" ref="Y67:Y130" si="21">INT(273.15+L67)</f>
        <v>286</v>
      </c>
    </row>
    <row r="68" spans="1:25" x14ac:dyDescent="0.25">
      <c r="A68" s="1">
        <v>42504</v>
      </c>
      <c r="B68" s="2">
        <v>0.25277777777777777</v>
      </c>
      <c r="C68">
        <v>11.68</v>
      </c>
      <c r="D68">
        <v>11.47</v>
      </c>
      <c r="E68">
        <v>13.02</v>
      </c>
      <c r="F68">
        <v>15.91</v>
      </c>
      <c r="G68">
        <v>15.06</v>
      </c>
      <c r="H68">
        <v>12.81</v>
      </c>
      <c r="I68">
        <v>13.48</v>
      </c>
      <c r="J68">
        <v>15.31</v>
      </c>
      <c r="K68">
        <v>12.15</v>
      </c>
      <c r="L68">
        <v>15.42</v>
      </c>
      <c r="N68" s="1">
        <v>42504</v>
      </c>
      <c r="O68" s="2">
        <v>0.25277777777777777</v>
      </c>
      <c r="P68">
        <f t="shared" si="12"/>
        <v>284</v>
      </c>
      <c r="Q68">
        <f t="shared" si="13"/>
        <v>284</v>
      </c>
      <c r="R68">
        <f t="shared" si="14"/>
        <v>286</v>
      </c>
      <c r="S68">
        <f t="shared" si="15"/>
        <v>289</v>
      </c>
      <c r="T68">
        <f t="shared" si="16"/>
        <v>288</v>
      </c>
      <c r="U68">
        <f t="shared" si="17"/>
        <v>285</v>
      </c>
      <c r="V68">
        <f t="shared" si="18"/>
        <v>286</v>
      </c>
      <c r="W68">
        <f t="shared" si="19"/>
        <v>288</v>
      </c>
      <c r="X68">
        <f t="shared" si="20"/>
        <v>285</v>
      </c>
      <c r="Y68">
        <f t="shared" si="21"/>
        <v>288</v>
      </c>
    </row>
    <row r="69" spans="1:25" x14ac:dyDescent="0.25">
      <c r="A69" s="1">
        <v>42505</v>
      </c>
      <c r="B69" s="2">
        <v>0.21666666666666667</v>
      </c>
      <c r="C69">
        <v>10.51</v>
      </c>
      <c r="D69">
        <v>14.98</v>
      </c>
      <c r="E69">
        <v>11.3</v>
      </c>
      <c r="F69">
        <v>13.92</v>
      </c>
      <c r="G69">
        <v>11.65</v>
      </c>
      <c r="H69">
        <v>11.59</v>
      </c>
      <c r="I69">
        <v>12.63</v>
      </c>
      <c r="J69">
        <v>11.94</v>
      </c>
      <c r="K69">
        <v>15.32</v>
      </c>
      <c r="L69">
        <v>15.34</v>
      </c>
      <c r="N69" s="1">
        <v>42505</v>
      </c>
      <c r="O69" s="2">
        <v>0.21666666666666667</v>
      </c>
      <c r="P69">
        <f t="shared" si="12"/>
        <v>283</v>
      </c>
      <c r="Q69">
        <f t="shared" si="13"/>
        <v>288</v>
      </c>
      <c r="R69">
        <f t="shared" si="14"/>
        <v>284</v>
      </c>
      <c r="S69">
        <f t="shared" si="15"/>
        <v>287</v>
      </c>
      <c r="T69">
        <f t="shared" si="16"/>
        <v>284</v>
      </c>
      <c r="U69">
        <f t="shared" si="17"/>
        <v>284</v>
      </c>
      <c r="V69">
        <f t="shared" si="18"/>
        <v>285</v>
      </c>
      <c r="W69">
        <f t="shared" si="19"/>
        <v>285</v>
      </c>
      <c r="X69">
        <f t="shared" si="20"/>
        <v>288</v>
      </c>
      <c r="Y69">
        <f t="shared" si="21"/>
        <v>288</v>
      </c>
    </row>
    <row r="70" spans="1:25" x14ac:dyDescent="0.25">
      <c r="A70" s="1">
        <v>42508</v>
      </c>
      <c r="B70" s="2">
        <v>0.42152777777777778</v>
      </c>
      <c r="C70">
        <v>15.87</v>
      </c>
      <c r="D70">
        <v>13.65</v>
      </c>
      <c r="E70">
        <v>11.34</v>
      </c>
      <c r="F70">
        <v>11.16</v>
      </c>
      <c r="G70">
        <v>13.12</v>
      </c>
      <c r="H70">
        <v>15.5</v>
      </c>
      <c r="I70">
        <v>15.84</v>
      </c>
      <c r="J70">
        <v>12.26</v>
      </c>
      <c r="K70">
        <v>10.69</v>
      </c>
      <c r="L70">
        <v>15.72</v>
      </c>
      <c r="N70" s="1">
        <v>42508</v>
      </c>
      <c r="O70" s="2">
        <v>0.42152777777777778</v>
      </c>
      <c r="P70">
        <f t="shared" si="12"/>
        <v>289</v>
      </c>
      <c r="Q70">
        <f t="shared" si="13"/>
        <v>286</v>
      </c>
      <c r="R70">
        <f t="shared" si="14"/>
        <v>284</v>
      </c>
      <c r="S70">
        <f t="shared" si="15"/>
        <v>284</v>
      </c>
      <c r="T70">
        <f t="shared" si="16"/>
        <v>286</v>
      </c>
      <c r="U70">
        <f t="shared" si="17"/>
        <v>288</v>
      </c>
      <c r="V70">
        <f t="shared" si="18"/>
        <v>288</v>
      </c>
      <c r="W70">
        <f t="shared" si="19"/>
        <v>285</v>
      </c>
      <c r="X70">
        <f t="shared" si="20"/>
        <v>283</v>
      </c>
      <c r="Y70">
        <f t="shared" si="21"/>
        <v>288</v>
      </c>
    </row>
    <row r="71" spans="1:25" x14ac:dyDescent="0.25">
      <c r="A71" s="1">
        <v>42511</v>
      </c>
      <c r="B71" s="2">
        <v>0.1673611111111111</v>
      </c>
      <c r="C71">
        <v>10.07</v>
      </c>
      <c r="D71">
        <v>14.53</v>
      </c>
      <c r="E71">
        <v>10.54</v>
      </c>
      <c r="F71">
        <v>13.02</v>
      </c>
      <c r="G71">
        <v>10.56</v>
      </c>
      <c r="H71">
        <v>15.58</v>
      </c>
      <c r="I71">
        <v>14.05</v>
      </c>
      <c r="J71">
        <v>13.12</v>
      </c>
      <c r="K71">
        <v>14.65</v>
      </c>
      <c r="L71">
        <v>14.15</v>
      </c>
      <c r="N71" s="1">
        <v>42511</v>
      </c>
      <c r="O71" s="2">
        <v>0.1673611111111111</v>
      </c>
      <c r="P71">
        <f t="shared" si="12"/>
        <v>283</v>
      </c>
      <c r="Q71">
        <f t="shared" si="13"/>
        <v>287</v>
      </c>
      <c r="R71">
        <f t="shared" si="14"/>
        <v>283</v>
      </c>
      <c r="S71">
        <f t="shared" si="15"/>
        <v>286</v>
      </c>
      <c r="T71">
        <f t="shared" si="16"/>
        <v>283</v>
      </c>
      <c r="U71">
        <f t="shared" si="17"/>
        <v>288</v>
      </c>
      <c r="V71">
        <f t="shared" si="18"/>
        <v>287</v>
      </c>
      <c r="W71">
        <f t="shared" si="19"/>
        <v>286</v>
      </c>
      <c r="X71">
        <f t="shared" si="20"/>
        <v>287</v>
      </c>
      <c r="Y71">
        <f t="shared" si="21"/>
        <v>287</v>
      </c>
    </row>
    <row r="72" spans="1:25" x14ac:dyDescent="0.25">
      <c r="A72" s="1">
        <v>42512</v>
      </c>
      <c r="B72" s="2">
        <v>0.29722222222222222</v>
      </c>
      <c r="C72">
        <v>13.92</v>
      </c>
      <c r="D72">
        <v>10.86</v>
      </c>
      <c r="E72">
        <v>11.05</v>
      </c>
      <c r="F72">
        <v>14.16</v>
      </c>
      <c r="G72">
        <v>11.48</v>
      </c>
      <c r="H72">
        <v>10.45</v>
      </c>
      <c r="I72">
        <v>14.61</v>
      </c>
      <c r="J72">
        <v>12.83</v>
      </c>
      <c r="K72">
        <v>12.25</v>
      </c>
      <c r="L72">
        <v>14.67</v>
      </c>
      <c r="N72" s="1">
        <v>42512</v>
      </c>
      <c r="O72" s="2">
        <v>0.29722222222222222</v>
      </c>
      <c r="P72">
        <f t="shared" si="12"/>
        <v>287</v>
      </c>
      <c r="Q72">
        <f t="shared" si="13"/>
        <v>284</v>
      </c>
      <c r="R72">
        <f t="shared" si="14"/>
        <v>284</v>
      </c>
      <c r="S72">
        <f t="shared" si="15"/>
        <v>287</v>
      </c>
      <c r="T72">
        <f t="shared" si="16"/>
        <v>284</v>
      </c>
      <c r="U72">
        <f t="shared" si="17"/>
        <v>283</v>
      </c>
      <c r="V72">
        <f t="shared" si="18"/>
        <v>287</v>
      </c>
      <c r="W72">
        <f t="shared" si="19"/>
        <v>285</v>
      </c>
      <c r="X72">
        <f t="shared" si="20"/>
        <v>285</v>
      </c>
      <c r="Y72">
        <f t="shared" si="21"/>
        <v>287</v>
      </c>
    </row>
    <row r="73" spans="1:25" x14ac:dyDescent="0.25">
      <c r="A73" s="1">
        <v>42517</v>
      </c>
      <c r="B73" s="2">
        <v>0.38055555555555554</v>
      </c>
      <c r="C73">
        <v>15.58</v>
      </c>
      <c r="D73">
        <v>13.33</v>
      </c>
      <c r="E73">
        <v>15.53</v>
      </c>
      <c r="F73">
        <v>12.12</v>
      </c>
      <c r="G73">
        <v>10.78</v>
      </c>
      <c r="H73">
        <v>15.67</v>
      </c>
      <c r="I73">
        <v>12.74</v>
      </c>
      <c r="J73">
        <v>12.88</v>
      </c>
      <c r="K73">
        <v>11.93</v>
      </c>
      <c r="L73">
        <v>11.17</v>
      </c>
      <c r="N73" s="1">
        <v>42517</v>
      </c>
      <c r="O73" s="2">
        <v>0.38055555555555554</v>
      </c>
      <c r="P73">
        <f t="shared" si="12"/>
        <v>288</v>
      </c>
      <c r="Q73">
        <f t="shared" si="13"/>
        <v>286</v>
      </c>
      <c r="R73">
        <f t="shared" si="14"/>
        <v>288</v>
      </c>
      <c r="S73">
        <f t="shared" si="15"/>
        <v>285</v>
      </c>
      <c r="T73">
        <f t="shared" si="16"/>
        <v>283</v>
      </c>
      <c r="U73">
        <f t="shared" si="17"/>
        <v>288</v>
      </c>
      <c r="V73">
        <f t="shared" si="18"/>
        <v>285</v>
      </c>
      <c r="W73">
        <f t="shared" si="19"/>
        <v>286</v>
      </c>
      <c r="X73">
        <f t="shared" si="20"/>
        <v>285</v>
      </c>
      <c r="Y73">
        <f t="shared" si="21"/>
        <v>284</v>
      </c>
    </row>
    <row r="74" spans="1:25" x14ac:dyDescent="0.25">
      <c r="A74" s="1">
        <v>42518</v>
      </c>
      <c r="B74" s="2">
        <v>8.9583333333333334E-2</v>
      </c>
      <c r="C74">
        <v>14.66</v>
      </c>
      <c r="D74">
        <v>12.46</v>
      </c>
      <c r="E74">
        <v>12.31</v>
      </c>
      <c r="F74">
        <v>10.050000000000001</v>
      </c>
      <c r="G74">
        <v>15.48</v>
      </c>
      <c r="H74">
        <v>15.29</v>
      </c>
      <c r="I74">
        <v>15.23</v>
      </c>
      <c r="J74">
        <v>15.32</v>
      </c>
      <c r="K74">
        <v>13.62</v>
      </c>
      <c r="L74">
        <v>15.68</v>
      </c>
      <c r="N74" s="1">
        <v>42518</v>
      </c>
      <c r="O74" s="2">
        <v>8.9583333333333334E-2</v>
      </c>
      <c r="P74">
        <f t="shared" si="12"/>
        <v>287</v>
      </c>
      <c r="Q74">
        <f t="shared" si="13"/>
        <v>285</v>
      </c>
      <c r="R74">
        <f t="shared" si="14"/>
        <v>285</v>
      </c>
      <c r="S74">
        <f t="shared" si="15"/>
        <v>283</v>
      </c>
      <c r="T74">
        <f t="shared" si="16"/>
        <v>288</v>
      </c>
      <c r="U74">
        <f t="shared" si="17"/>
        <v>288</v>
      </c>
      <c r="V74">
        <f t="shared" si="18"/>
        <v>288</v>
      </c>
      <c r="W74">
        <f t="shared" si="19"/>
        <v>288</v>
      </c>
      <c r="X74">
        <f t="shared" si="20"/>
        <v>286</v>
      </c>
      <c r="Y74">
        <f t="shared" si="21"/>
        <v>288</v>
      </c>
    </row>
    <row r="75" spans="1:25" x14ac:dyDescent="0.25">
      <c r="A75" s="1">
        <v>42523</v>
      </c>
      <c r="B75" s="2">
        <v>0.4201388888888889</v>
      </c>
      <c r="C75">
        <v>19.510000000000002</v>
      </c>
      <c r="D75">
        <v>12.69</v>
      </c>
      <c r="E75">
        <v>11.38</v>
      </c>
      <c r="F75">
        <v>15.99</v>
      </c>
      <c r="G75">
        <v>15.35</v>
      </c>
      <c r="H75">
        <v>17.239999999999998</v>
      </c>
      <c r="I75">
        <v>12.54</v>
      </c>
      <c r="J75">
        <v>12.24</v>
      </c>
      <c r="K75">
        <v>13.03</v>
      </c>
      <c r="L75">
        <v>19.329999999999998</v>
      </c>
      <c r="N75" s="1">
        <v>42523</v>
      </c>
      <c r="O75" s="2">
        <v>0.4201388888888889</v>
      </c>
      <c r="P75">
        <f t="shared" si="12"/>
        <v>292</v>
      </c>
      <c r="Q75">
        <f t="shared" si="13"/>
        <v>285</v>
      </c>
      <c r="R75">
        <f t="shared" si="14"/>
        <v>284</v>
      </c>
      <c r="S75">
        <f t="shared" si="15"/>
        <v>289</v>
      </c>
      <c r="T75">
        <f t="shared" si="16"/>
        <v>288</v>
      </c>
      <c r="U75">
        <f t="shared" si="17"/>
        <v>290</v>
      </c>
      <c r="V75">
        <f t="shared" si="18"/>
        <v>285</v>
      </c>
      <c r="W75">
        <f t="shared" si="19"/>
        <v>285</v>
      </c>
      <c r="X75">
        <f t="shared" si="20"/>
        <v>286</v>
      </c>
      <c r="Y75">
        <f t="shared" si="21"/>
        <v>292</v>
      </c>
    </row>
    <row r="76" spans="1:25" x14ac:dyDescent="0.25">
      <c r="A76" s="1">
        <v>42526</v>
      </c>
      <c r="B76" s="2">
        <v>8.5416666666666655E-2</v>
      </c>
      <c r="C76">
        <v>10.039999999999999</v>
      </c>
      <c r="D76">
        <v>10.19</v>
      </c>
      <c r="E76">
        <v>19.75</v>
      </c>
      <c r="F76">
        <v>15.2</v>
      </c>
      <c r="G76">
        <v>18.100000000000001</v>
      </c>
      <c r="H76">
        <v>14.37</v>
      </c>
      <c r="I76">
        <v>15.28</v>
      </c>
      <c r="J76">
        <v>11.85</v>
      </c>
      <c r="K76">
        <v>12.32</v>
      </c>
      <c r="L76">
        <v>12.94</v>
      </c>
      <c r="N76" s="1">
        <v>42526</v>
      </c>
      <c r="O76" s="2">
        <v>8.5416666666666655E-2</v>
      </c>
      <c r="P76">
        <f t="shared" si="12"/>
        <v>283</v>
      </c>
      <c r="Q76">
        <f t="shared" si="13"/>
        <v>283</v>
      </c>
      <c r="R76">
        <f t="shared" si="14"/>
        <v>292</v>
      </c>
      <c r="S76">
        <f t="shared" si="15"/>
        <v>288</v>
      </c>
      <c r="T76">
        <f t="shared" si="16"/>
        <v>291</v>
      </c>
      <c r="U76">
        <f t="shared" si="17"/>
        <v>287</v>
      </c>
      <c r="V76">
        <f t="shared" si="18"/>
        <v>288</v>
      </c>
      <c r="W76">
        <f t="shared" si="19"/>
        <v>285</v>
      </c>
      <c r="X76">
        <f t="shared" si="20"/>
        <v>285</v>
      </c>
      <c r="Y76">
        <f t="shared" si="21"/>
        <v>286</v>
      </c>
    </row>
    <row r="77" spans="1:25" x14ac:dyDescent="0.25">
      <c r="A77" s="1">
        <v>42529</v>
      </c>
      <c r="B77" s="2">
        <v>0.12638888888888888</v>
      </c>
      <c r="C77">
        <v>11.12</v>
      </c>
      <c r="D77">
        <v>15.77</v>
      </c>
      <c r="E77">
        <v>19.170000000000002</v>
      </c>
      <c r="F77">
        <v>10.32</v>
      </c>
      <c r="G77">
        <v>10.9</v>
      </c>
      <c r="H77">
        <v>10.58</v>
      </c>
      <c r="I77">
        <v>16.86</v>
      </c>
      <c r="J77">
        <v>17.149999999999999</v>
      </c>
      <c r="K77">
        <v>19.41</v>
      </c>
      <c r="L77">
        <v>12.24</v>
      </c>
      <c r="N77" s="1">
        <v>42529</v>
      </c>
      <c r="O77" s="2">
        <v>0.12638888888888888</v>
      </c>
      <c r="P77">
        <f t="shared" si="12"/>
        <v>284</v>
      </c>
      <c r="Q77">
        <f t="shared" si="13"/>
        <v>288</v>
      </c>
      <c r="R77">
        <f t="shared" si="14"/>
        <v>292</v>
      </c>
      <c r="S77">
        <f t="shared" si="15"/>
        <v>283</v>
      </c>
      <c r="T77">
        <f t="shared" si="16"/>
        <v>284</v>
      </c>
      <c r="U77">
        <f t="shared" si="17"/>
        <v>283</v>
      </c>
      <c r="V77">
        <f t="shared" si="18"/>
        <v>290</v>
      </c>
      <c r="W77">
        <f t="shared" si="19"/>
        <v>290</v>
      </c>
      <c r="X77">
        <f t="shared" si="20"/>
        <v>292</v>
      </c>
      <c r="Y77">
        <f t="shared" si="21"/>
        <v>285</v>
      </c>
    </row>
    <row r="78" spans="1:25" x14ac:dyDescent="0.25">
      <c r="A78" s="1">
        <v>42530</v>
      </c>
      <c r="B78" s="2">
        <v>4.5138888888888888E-2</v>
      </c>
      <c r="C78">
        <v>14.55</v>
      </c>
      <c r="D78">
        <v>15.16</v>
      </c>
      <c r="E78">
        <v>11.74</v>
      </c>
      <c r="F78">
        <v>18.350000000000001</v>
      </c>
      <c r="G78">
        <v>10.87</v>
      </c>
      <c r="H78">
        <v>14.03</v>
      </c>
      <c r="I78">
        <v>14.75</v>
      </c>
      <c r="J78">
        <v>18.78</v>
      </c>
      <c r="K78">
        <v>15.52</v>
      </c>
      <c r="L78">
        <v>18.690000000000001</v>
      </c>
      <c r="N78" s="1">
        <v>42530</v>
      </c>
      <c r="O78" s="2">
        <v>4.5138888888888888E-2</v>
      </c>
      <c r="P78">
        <f t="shared" si="12"/>
        <v>287</v>
      </c>
      <c r="Q78">
        <f t="shared" si="13"/>
        <v>288</v>
      </c>
      <c r="R78">
        <f t="shared" si="14"/>
        <v>284</v>
      </c>
      <c r="S78">
        <f t="shared" si="15"/>
        <v>291</v>
      </c>
      <c r="T78">
        <f t="shared" si="16"/>
        <v>284</v>
      </c>
      <c r="U78">
        <f t="shared" si="17"/>
        <v>287</v>
      </c>
      <c r="V78">
        <f t="shared" si="18"/>
        <v>287</v>
      </c>
      <c r="W78">
        <f t="shared" si="19"/>
        <v>291</v>
      </c>
      <c r="X78">
        <f t="shared" si="20"/>
        <v>288</v>
      </c>
      <c r="Y78">
        <f t="shared" si="21"/>
        <v>291</v>
      </c>
    </row>
    <row r="79" spans="1:25" x14ac:dyDescent="0.25">
      <c r="A79" s="1">
        <v>42532</v>
      </c>
      <c r="B79" s="2">
        <v>0.17222222222222225</v>
      </c>
      <c r="C79">
        <v>17.7</v>
      </c>
      <c r="D79">
        <v>15.76</v>
      </c>
      <c r="E79">
        <v>11.34</v>
      </c>
      <c r="F79">
        <v>15.04</v>
      </c>
      <c r="G79">
        <v>16.18</v>
      </c>
      <c r="H79">
        <v>12.14</v>
      </c>
      <c r="I79">
        <v>13.44</v>
      </c>
      <c r="J79">
        <v>14.12</v>
      </c>
      <c r="K79">
        <v>15.27</v>
      </c>
      <c r="L79">
        <v>13.19</v>
      </c>
      <c r="N79" s="1">
        <v>42532</v>
      </c>
      <c r="O79" s="2">
        <v>0.17222222222222225</v>
      </c>
      <c r="P79">
        <f t="shared" si="12"/>
        <v>290</v>
      </c>
      <c r="Q79">
        <f t="shared" si="13"/>
        <v>288</v>
      </c>
      <c r="R79">
        <f t="shared" si="14"/>
        <v>284</v>
      </c>
      <c r="S79">
        <f t="shared" si="15"/>
        <v>288</v>
      </c>
      <c r="T79">
        <f t="shared" si="16"/>
        <v>289</v>
      </c>
      <c r="U79">
        <f t="shared" si="17"/>
        <v>285</v>
      </c>
      <c r="V79">
        <f t="shared" si="18"/>
        <v>286</v>
      </c>
      <c r="W79">
        <f t="shared" si="19"/>
        <v>287</v>
      </c>
      <c r="X79">
        <f t="shared" si="20"/>
        <v>288</v>
      </c>
      <c r="Y79">
        <f t="shared" si="21"/>
        <v>286</v>
      </c>
    </row>
    <row r="80" spans="1:25" x14ac:dyDescent="0.25">
      <c r="A80" s="1">
        <v>42532</v>
      </c>
      <c r="B80" s="2">
        <v>0.41875000000000001</v>
      </c>
      <c r="C80">
        <v>13.13</v>
      </c>
      <c r="D80">
        <v>12.12</v>
      </c>
      <c r="E80">
        <v>11.6</v>
      </c>
      <c r="F80">
        <v>11.76</v>
      </c>
      <c r="G80">
        <v>16.309999999999999</v>
      </c>
      <c r="H80">
        <v>19.27</v>
      </c>
      <c r="I80">
        <v>17.64</v>
      </c>
      <c r="J80">
        <v>14.87</v>
      </c>
      <c r="K80">
        <v>11.94</v>
      </c>
      <c r="L80">
        <v>15.91</v>
      </c>
      <c r="N80" s="1">
        <v>42532</v>
      </c>
      <c r="O80" s="2">
        <v>0.41875000000000001</v>
      </c>
      <c r="P80">
        <f t="shared" si="12"/>
        <v>286</v>
      </c>
      <c r="Q80">
        <f t="shared" si="13"/>
        <v>285</v>
      </c>
      <c r="R80">
        <f t="shared" si="14"/>
        <v>284</v>
      </c>
      <c r="S80">
        <f t="shared" si="15"/>
        <v>284</v>
      </c>
      <c r="T80">
        <f t="shared" si="16"/>
        <v>289</v>
      </c>
      <c r="U80">
        <f t="shared" si="17"/>
        <v>292</v>
      </c>
      <c r="V80">
        <f t="shared" si="18"/>
        <v>290</v>
      </c>
      <c r="W80">
        <f t="shared" si="19"/>
        <v>288</v>
      </c>
      <c r="X80">
        <f t="shared" si="20"/>
        <v>285</v>
      </c>
      <c r="Y80">
        <f t="shared" si="21"/>
        <v>289</v>
      </c>
    </row>
    <row r="81" spans="1:25" x14ac:dyDescent="0.25">
      <c r="A81" s="1">
        <v>42534</v>
      </c>
      <c r="B81" s="2">
        <v>0.17291666666666669</v>
      </c>
      <c r="C81">
        <v>10.39</v>
      </c>
      <c r="D81">
        <v>13.61</v>
      </c>
      <c r="E81">
        <v>11.2</v>
      </c>
      <c r="F81">
        <v>14.79</v>
      </c>
      <c r="G81">
        <v>12.21</v>
      </c>
      <c r="H81">
        <v>16.760000000000002</v>
      </c>
      <c r="I81">
        <v>13.09</v>
      </c>
      <c r="J81">
        <v>14.26</v>
      </c>
      <c r="K81">
        <v>10.45</v>
      </c>
      <c r="L81">
        <v>11.46</v>
      </c>
      <c r="N81" s="1">
        <v>42534</v>
      </c>
      <c r="O81" s="2">
        <v>0.17291666666666669</v>
      </c>
      <c r="P81">
        <f t="shared" si="12"/>
        <v>283</v>
      </c>
      <c r="Q81">
        <f t="shared" si="13"/>
        <v>286</v>
      </c>
      <c r="R81">
        <f t="shared" si="14"/>
        <v>284</v>
      </c>
      <c r="S81">
        <f t="shared" si="15"/>
        <v>287</v>
      </c>
      <c r="T81">
        <f t="shared" si="16"/>
        <v>285</v>
      </c>
      <c r="U81">
        <f t="shared" si="17"/>
        <v>289</v>
      </c>
      <c r="V81">
        <f t="shared" si="18"/>
        <v>286</v>
      </c>
      <c r="W81">
        <f t="shared" si="19"/>
        <v>287</v>
      </c>
      <c r="X81">
        <f t="shared" si="20"/>
        <v>283</v>
      </c>
      <c r="Y81">
        <f t="shared" si="21"/>
        <v>284</v>
      </c>
    </row>
    <row r="82" spans="1:25" x14ac:dyDescent="0.25">
      <c r="A82" s="1">
        <v>42534</v>
      </c>
      <c r="B82" s="2">
        <v>0.45833333333333331</v>
      </c>
      <c r="C82">
        <v>13.07</v>
      </c>
      <c r="D82">
        <v>17.61</v>
      </c>
      <c r="E82">
        <v>13.36</v>
      </c>
      <c r="F82">
        <v>19.489999999999998</v>
      </c>
      <c r="G82">
        <v>17.190000000000001</v>
      </c>
      <c r="H82">
        <v>12.99</v>
      </c>
      <c r="I82">
        <v>17.79</v>
      </c>
      <c r="J82">
        <v>18.54</v>
      </c>
      <c r="K82">
        <v>11.92</v>
      </c>
      <c r="L82">
        <v>16.47</v>
      </c>
      <c r="N82" s="1">
        <v>42534</v>
      </c>
      <c r="O82" s="2">
        <v>0.45833333333333331</v>
      </c>
      <c r="P82">
        <f t="shared" si="12"/>
        <v>286</v>
      </c>
      <c r="Q82">
        <f t="shared" si="13"/>
        <v>290</v>
      </c>
      <c r="R82">
        <f t="shared" si="14"/>
        <v>286</v>
      </c>
      <c r="S82">
        <f t="shared" si="15"/>
        <v>292</v>
      </c>
      <c r="T82">
        <f t="shared" si="16"/>
        <v>290</v>
      </c>
      <c r="U82">
        <f t="shared" si="17"/>
        <v>286</v>
      </c>
      <c r="V82">
        <f t="shared" si="18"/>
        <v>290</v>
      </c>
      <c r="W82">
        <f t="shared" si="19"/>
        <v>291</v>
      </c>
      <c r="X82">
        <f t="shared" si="20"/>
        <v>285</v>
      </c>
      <c r="Y82">
        <f t="shared" si="21"/>
        <v>289</v>
      </c>
    </row>
    <row r="83" spans="1:25" x14ac:dyDescent="0.25">
      <c r="A83" s="1">
        <v>42536</v>
      </c>
      <c r="B83" s="2">
        <v>0.25625000000000003</v>
      </c>
      <c r="C83">
        <v>17.18</v>
      </c>
      <c r="D83">
        <v>18.510000000000002</v>
      </c>
      <c r="E83">
        <v>18.23</v>
      </c>
      <c r="F83">
        <v>18.190000000000001</v>
      </c>
      <c r="G83">
        <v>17.61</v>
      </c>
      <c r="H83">
        <v>16.04</v>
      </c>
      <c r="I83">
        <v>14.39</v>
      </c>
      <c r="J83">
        <v>18.010000000000002</v>
      </c>
      <c r="K83">
        <v>14.9</v>
      </c>
      <c r="L83">
        <v>10.26</v>
      </c>
      <c r="N83" s="1">
        <v>42536</v>
      </c>
      <c r="O83" s="2">
        <v>0.25625000000000003</v>
      </c>
      <c r="P83">
        <f t="shared" si="12"/>
        <v>290</v>
      </c>
      <c r="Q83">
        <f t="shared" si="13"/>
        <v>291</v>
      </c>
      <c r="R83">
        <f t="shared" si="14"/>
        <v>291</v>
      </c>
      <c r="S83">
        <f t="shared" si="15"/>
        <v>291</v>
      </c>
      <c r="T83">
        <f t="shared" si="16"/>
        <v>290</v>
      </c>
      <c r="U83">
        <f t="shared" si="17"/>
        <v>289</v>
      </c>
      <c r="V83">
        <f t="shared" si="18"/>
        <v>287</v>
      </c>
      <c r="W83">
        <f t="shared" si="19"/>
        <v>291</v>
      </c>
      <c r="X83">
        <f t="shared" si="20"/>
        <v>288</v>
      </c>
      <c r="Y83">
        <f t="shared" si="21"/>
        <v>283</v>
      </c>
    </row>
    <row r="84" spans="1:25" x14ac:dyDescent="0.25">
      <c r="A84" s="1">
        <v>42536</v>
      </c>
      <c r="B84" s="2">
        <v>0.46111111111111108</v>
      </c>
      <c r="C84">
        <v>11.02</v>
      </c>
      <c r="D84">
        <v>16.95</v>
      </c>
      <c r="E84">
        <v>12.02</v>
      </c>
      <c r="F84">
        <v>10.31</v>
      </c>
      <c r="G84">
        <v>17.45</v>
      </c>
      <c r="H84">
        <v>18</v>
      </c>
      <c r="I84">
        <v>10.19</v>
      </c>
      <c r="J84">
        <v>13.26</v>
      </c>
      <c r="K84">
        <v>12.17</v>
      </c>
      <c r="L84">
        <v>14.58</v>
      </c>
      <c r="N84" s="1">
        <v>42536</v>
      </c>
      <c r="O84" s="2">
        <v>0.46111111111111108</v>
      </c>
      <c r="P84">
        <f t="shared" si="12"/>
        <v>284</v>
      </c>
      <c r="Q84">
        <f t="shared" si="13"/>
        <v>290</v>
      </c>
      <c r="R84">
        <f t="shared" si="14"/>
        <v>285</v>
      </c>
      <c r="S84">
        <f t="shared" si="15"/>
        <v>283</v>
      </c>
      <c r="T84">
        <f t="shared" si="16"/>
        <v>290</v>
      </c>
      <c r="U84">
        <f t="shared" si="17"/>
        <v>291</v>
      </c>
      <c r="V84">
        <f t="shared" si="18"/>
        <v>283</v>
      </c>
      <c r="W84">
        <f t="shared" si="19"/>
        <v>286</v>
      </c>
      <c r="X84">
        <f t="shared" si="20"/>
        <v>285</v>
      </c>
      <c r="Y84">
        <f t="shared" si="21"/>
        <v>287</v>
      </c>
    </row>
    <row r="85" spans="1:25" x14ac:dyDescent="0.25">
      <c r="A85" s="1">
        <v>42537</v>
      </c>
      <c r="B85" s="2">
        <v>8.9583333333333334E-2</v>
      </c>
      <c r="C85">
        <v>12.05</v>
      </c>
      <c r="D85">
        <v>13.7</v>
      </c>
      <c r="E85">
        <v>12.71</v>
      </c>
      <c r="F85">
        <v>15.73</v>
      </c>
      <c r="G85">
        <v>19.93</v>
      </c>
      <c r="H85">
        <v>19.27</v>
      </c>
      <c r="I85">
        <v>11.13</v>
      </c>
      <c r="J85">
        <v>14.74</v>
      </c>
      <c r="K85">
        <v>15.42</v>
      </c>
      <c r="L85">
        <v>12.66</v>
      </c>
      <c r="N85" s="1">
        <v>42537</v>
      </c>
      <c r="O85" s="2">
        <v>8.9583333333333334E-2</v>
      </c>
      <c r="P85">
        <f t="shared" si="12"/>
        <v>285</v>
      </c>
      <c r="Q85">
        <f t="shared" si="13"/>
        <v>286</v>
      </c>
      <c r="R85">
        <f t="shared" si="14"/>
        <v>285</v>
      </c>
      <c r="S85">
        <f t="shared" si="15"/>
        <v>288</v>
      </c>
      <c r="T85">
        <f t="shared" si="16"/>
        <v>293</v>
      </c>
      <c r="U85">
        <f t="shared" si="17"/>
        <v>292</v>
      </c>
      <c r="V85">
        <f t="shared" si="18"/>
        <v>284</v>
      </c>
      <c r="W85">
        <f t="shared" si="19"/>
        <v>287</v>
      </c>
      <c r="X85">
        <f t="shared" si="20"/>
        <v>288</v>
      </c>
      <c r="Y85">
        <f t="shared" si="21"/>
        <v>285</v>
      </c>
    </row>
    <row r="86" spans="1:25" x14ac:dyDescent="0.25">
      <c r="A86" s="1">
        <v>42540</v>
      </c>
      <c r="B86" s="2">
        <v>0.37708333333333338</v>
      </c>
      <c r="C86">
        <v>13.82</v>
      </c>
      <c r="D86">
        <v>17.8</v>
      </c>
      <c r="E86">
        <v>19.18</v>
      </c>
      <c r="F86">
        <v>10.64</v>
      </c>
      <c r="G86">
        <v>11.3</v>
      </c>
      <c r="H86">
        <v>11.15</v>
      </c>
      <c r="I86">
        <v>14.03</v>
      </c>
      <c r="J86">
        <v>17.32</v>
      </c>
      <c r="K86">
        <v>18.63</v>
      </c>
      <c r="L86">
        <v>15.76</v>
      </c>
      <c r="N86" s="1">
        <v>42540</v>
      </c>
      <c r="O86" s="2">
        <v>0.37708333333333338</v>
      </c>
      <c r="P86">
        <f t="shared" si="12"/>
        <v>286</v>
      </c>
      <c r="Q86">
        <f t="shared" si="13"/>
        <v>290</v>
      </c>
      <c r="R86">
        <f t="shared" si="14"/>
        <v>292</v>
      </c>
      <c r="S86">
        <f t="shared" si="15"/>
        <v>283</v>
      </c>
      <c r="T86">
        <f t="shared" si="16"/>
        <v>284</v>
      </c>
      <c r="U86">
        <f t="shared" si="17"/>
        <v>284</v>
      </c>
      <c r="V86">
        <f t="shared" si="18"/>
        <v>287</v>
      </c>
      <c r="W86">
        <f t="shared" si="19"/>
        <v>290</v>
      </c>
      <c r="X86">
        <f t="shared" si="20"/>
        <v>291</v>
      </c>
      <c r="Y86">
        <f t="shared" si="21"/>
        <v>288</v>
      </c>
    </row>
    <row r="87" spans="1:25" x14ac:dyDescent="0.25">
      <c r="A87" s="1">
        <v>42540</v>
      </c>
      <c r="B87" s="2">
        <v>0.46527777777777773</v>
      </c>
      <c r="C87">
        <v>19.010000000000002</v>
      </c>
      <c r="D87">
        <v>13.1</v>
      </c>
      <c r="E87">
        <v>14.77</v>
      </c>
      <c r="F87">
        <v>11</v>
      </c>
      <c r="G87">
        <v>19.510000000000002</v>
      </c>
      <c r="H87">
        <v>15.48</v>
      </c>
      <c r="I87">
        <v>11.75</v>
      </c>
      <c r="J87">
        <v>17.54</v>
      </c>
      <c r="K87">
        <v>11.08</v>
      </c>
      <c r="L87">
        <v>14.23</v>
      </c>
      <c r="N87" s="1">
        <v>42540</v>
      </c>
      <c r="O87" s="2">
        <v>0.46527777777777773</v>
      </c>
      <c r="P87">
        <f t="shared" si="12"/>
        <v>292</v>
      </c>
      <c r="Q87">
        <f t="shared" si="13"/>
        <v>286</v>
      </c>
      <c r="R87">
        <f t="shared" si="14"/>
        <v>287</v>
      </c>
      <c r="S87">
        <f t="shared" si="15"/>
        <v>284</v>
      </c>
      <c r="T87">
        <f t="shared" si="16"/>
        <v>292</v>
      </c>
      <c r="U87">
        <f t="shared" si="17"/>
        <v>288</v>
      </c>
      <c r="V87">
        <f t="shared" si="18"/>
        <v>284</v>
      </c>
      <c r="W87">
        <f t="shared" si="19"/>
        <v>290</v>
      </c>
      <c r="X87">
        <f t="shared" si="20"/>
        <v>284</v>
      </c>
      <c r="Y87">
        <f t="shared" si="21"/>
        <v>287</v>
      </c>
    </row>
    <row r="88" spans="1:25" x14ac:dyDescent="0.25">
      <c r="A88" s="1">
        <v>42541</v>
      </c>
      <c r="B88" s="2">
        <v>2.0833333333333333E-3</v>
      </c>
      <c r="C88">
        <v>17.27</v>
      </c>
      <c r="D88">
        <v>13.06</v>
      </c>
      <c r="E88">
        <v>16.12</v>
      </c>
      <c r="F88">
        <v>19.010000000000002</v>
      </c>
      <c r="G88">
        <v>13.96</v>
      </c>
      <c r="H88">
        <v>10.029999999999999</v>
      </c>
      <c r="I88">
        <v>14.22</v>
      </c>
      <c r="J88">
        <v>14.88</v>
      </c>
      <c r="K88">
        <v>15.12</v>
      </c>
      <c r="L88">
        <v>19.73</v>
      </c>
      <c r="N88" s="1">
        <v>42541</v>
      </c>
      <c r="O88" s="2">
        <v>2.0833333333333333E-3</v>
      </c>
      <c r="P88">
        <f t="shared" si="12"/>
        <v>290</v>
      </c>
      <c r="Q88">
        <f t="shared" si="13"/>
        <v>286</v>
      </c>
      <c r="R88">
        <f t="shared" si="14"/>
        <v>289</v>
      </c>
      <c r="S88">
        <f t="shared" si="15"/>
        <v>292</v>
      </c>
      <c r="T88">
        <f t="shared" si="16"/>
        <v>287</v>
      </c>
      <c r="U88">
        <f t="shared" si="17"/>
        <v>283</v>
      </c>
      <c r="V88">
        <f t="shared" si="18"/>
        <v>287</v>
      </c>
      <c r="W88">
        <f t="shared" si="19"/>
        <v>288</v>
      </c>
      <c r="X88">
        <f t="shared" si="20"/>
        <v>288</v>
      </c>
      <c r="Y88">
        <f t="shared" si="21"/>
        <v>292</v>
      </c>
    </row>
    <row r="89" spans="1:25" x14ac:dyDescent="0.25">
      <c r="A89" s="1">
        <v>42542</v>
      </c>
      <c r="B89" s="2">
        <v>0.17013888888888887</v>
      </c>
      <c r="C89">
        <v>14.93</v>
      </c>
      <c r="D89">
        <v>18.36</v>
      </c>
      <c r="E89">
        <v>18.34</v>
      </c>
      <c r="F89">
        <v>10.06</v>
      </c>
      <c r="G89">
        <v>16.440000000000001</v>
      </c>
      <c r="H89">
        <v>16.829999999999998</v>
      </c>
      <c r="I89">
        <v>18.079999999999998</v>
      </c>
      <c r="J89">
        <v>11.2</v>
      </c>
      <c r="K89">
        <v>10.56</v>
      </c>
      <c r="L89">
        <v>17.22</v>
      </c>
      <c r="N89" s="1">
        <v>42542</v>
      </c>
      <c r="O89" s="2">
        <v>0.17013888888888887</v>
      </c>
      <c r="P89">
        <f t="shared" si="12"/>
        <v>288</v>
      </c>
      <c r="Q89">
        <f t="shared" si="13"/>
        <v>291</v>
      </c>
      <c r="R89">
        <f t="shared" si="14"/>
        <v>291</v>
      </c>
      <c r="S89">
        <f t="shared" si="15"/>
        <v>283</v>
      </c>
      <c r="T89">
        <f t="shared" si="16"/>
        <v>289</v>
      </c>
      <c r="U89">
        <f t="shared" si="17"/>
        <v>289</v>
      </c>
      <c r="V89">
        <f t="shared" si="18"/>
        <v>291</v>
      </c>
      <c r="W89">
        <f t="shared" si="19"/>
        <v>284</v>
      </c>
      <c r="X89">
        <f t="shared" si="20"/>
        <v>283</v>
      </c>
      <c r="Y89">
        <f t="shared" si="21"/>
        <v>290</v>
      </c>
    </row>
    <row r="90" spans="1:25" x14ac:dyDescent="0.25">
      <c r="A90" s="1">
        <v>42545</v>
      </c>
      <c r="B90" s="2">
        <v>0.2986111111111111</v>
      </c>
      <c r="C90">
        <v>15.51</v>
      </c>
      <c r="D90">
        <v>16.440000000000001</v>
      </c>
      <c r="E90">
        <v>10.02</v>
      </c>
      <c r="F90">
        <v>13.71</v>
      </c>
      <c r="G90">
        <v>10.98</v>
      </c>
      <c r="H90">
        <v>17.39</v>
      </c>
      <c r="I90">
        <v>13.73</v>
      </c>
      <c r="J90">
        <v>17.8</v>
      </c>
      <c r="K90">
        <v>14.59</v>
      </c>
      <c r="L90">
        <v>12.5</v>
      </c>
      <c r="N90" s="1">
        <v>42545</v>
      </c>
      <c r="O90" s="2">
        <v>0.2986111111111111</v>
      </c>
      <c r="P90">
        <f t="shared" si="12"/>
        <v>288</v>
      </c>
      <c r="Q90">
        <f t="shared" si="13"/>
        <v>289</v>
      </c>
      <c r="R90">
        <f t="shared" si="14"/>
        <v>283</v>
      </c>
      <c r="S90">
        <f t="shared" si="15"/>
        <v>286</v>
      </c>
      <c r="T90">
        <f t="shared" si="16"/>
        <v>284</v>
      </c>
      <c r="U90">
        <f t="shared" si="17"/>
        <v>290</v>
      </c>
      <c r="V90">
        <f t="shared" si="18"/>
        <v>286</v>
      </c>
      <c r="W90">
        <f t="shared" si="19"/>
        <v>290</v>
      </c>
      <c r="X90">
        <f t="shared" si="20"/>
        <v>287</v>
      </c>
      <c r="Y90">
        <f t="shared" si="21"/>
        <v>285</v>
      </c>
    </row>
    <row r="91" spans="1:25" x14ac:dyDescent="0.25">
      <c r="A91" s="1">
        <v>42545</v>
      </c>
      <c r="B91" s="2">
        <v>0.37777777777777777</v>
      </c>
      <c r="C91">
        <v>12.83</v>
      </c>
      <c r="D91">
        <v>14.61</v>
      </c>
      <c r="E91">
        <v>19.86</v>
      </c>
      <c r="F91">
        <v>19.43</v>
      </c>
      <c r="G91">
        <v>12.83</v>
      </c>
      <c r="H91">
        <v>14</v>
      </c>
      <c r="I91">
        <v>17.329999999999998</v>
      </c>
      <c r="J91">
        <v>12.58</v>
      </c>
      <c r="K91">
        <v>12.47</v>
      </c>
      <c r="L91">
        <v>12.04</v>
      </c>
      <c r="N91" s="1">
        <v>42545</v>
      </c>
      <c r="O91" s="2">
        <v>0.37777777777777777</v>
      </c>
      <c r="P91">
        <f t="shared" si="12"/>
        <v>285</v>
      </c>
      <c r="Q91">
        <f t="shared" si="13"/>
        <v>287</v>
      </c>
      <c r="R91">
        <f t="shared" si="14"/>
        <v>293</v>
      </c>
      <c r="S91">
        <f t="shared" si="15"/>
        <v>292</v>
      </c>
      <c r="T91">
        <f t="shared" si="16"/>
        <v>285</v>
      </c>
      <c r="U91">
        <f t="shared" si="17"/>
        <v>287</v>
      </c>
      <c r="V91">
        <f t="shared" si="18"/>
        <v>290</v>
      </c>
      <c r="W91">
        <f t="shared" si="19"/>
        <v>285</v>
      </c>
      <c r="X91">
        <f t="shared" si="20"/>
        <v>285</v>
      </c>
      <c r="Y91">
        <f t="shared" si="21"/>
        <v>285</v>
      </c>
    </row>
    <row r="92" spans="1:25" x14ac:dyDescent="0.25">
      <c r="A92" s="1">
        <v>42546</v>
      </c>
      <c r="B92" s="2">
        <v>0.25347222222222221</v>
      </c>
      <c r="C92">
        <v>16.3</v>
      </c>
      <c r="D92">
        <v>10.32</v>
      </c>
      <c r="E92">
        <v>17.690000000000001</v>
      </c>
      <c r="F92">
        <v>19</v>
      </c>
      <c r="G92">
        <v>17.54</v>
      </c>
      <c r="H92">
        <v>16.2</v>
      </c>
      <c r="I92">
        <v>15.17</v>
      </c>
      <c r="J92">
        <v>10.66</v>
      </c>
      <c r="K92">
        <v>10.1</v>
      </c>
      <c r="L92">
        <v>12.04</v>
      </c>
      <c r="N92" s="1">
        <v>42546</v>
      </c>
      <c r="O92" s="2">
        <v>0.25347222222222221</v>
      </c>
      <c r="P92">
        <f t="shared" si="12"/>
        <v>289</v>
      </c>
      <c r="Q92">
        <f t="shared" si="13"/>
        <v>283</v>
      </c>
      <c r="R92">
        <f t="shared" si="14"/>
        <v>290</v>
      </c>
      <c r="S92">
        <f t="shared" si="15"/>
        <v>292</v>
      </c>
      <c r="T92">
        <f t="shared" si="16"/>
        <v>290</v>
      </c>
      <c r="U92">
        <f t="shared" si="17"/>
        <v>289</v>
      </c>
      <c r="V92">
        <f t="shared" si="18"/>
        <v>288</v>
      </c>
      <c r="W92">
        <f t="shared" si="19"/>
        <v>283</v>
      </c>
      <c r="X92">
        <f t="shared" si="20"/>
        <v>283</v>
      </c>
      <c r="Y92">
        <f t="shared" si="21"/>
        <v>285</v>
      </c>
    </row>
    <row r="93" spans="1:25" x14ac:dyDescent="0.25">
      <c r="A93" s="1">
        <v>42547</v>
      </c>
      <c r="B93" s="2">
        <v>8.4722222222222213E-2</v>
      </c>
      <c r="C93">
        <v>16.03</v>
      </c>
      <c r="D93">
        <v>12.49</v>
      </c>
      <c r="E93">
        <v>18.23</v>
      </c>
      <c r="F93">
        <v>11.56</v>
      </c>
      <c r="G93">
        <v>15.34</v>
      </c>
      <c r="H93">
        <v>18.190000000000001</v>
      </c>
      <c r="I93">
        <v>12.2</v>
      </c>
      <c r="J93">
        <v>18.04</v>
      </c>
      <c r="K93">
        <v>14.52</v>
      </c>
      <c r="L93">
        <v>15.9</v>
      </c>
      <c r="N93" s="1">
        <v>42547</v>
      </c>
      <c r="O93" s="2">
        <v>8.4722222222222213E-2</v>
      </c>
      <c r="P93">
        <f t="shared" si="12"/>
        <v>289</v>
      </c>
      <c r="Q93">
        <f t="shared" si="13"/>
        <v>285</v>
      </c>
      <c r="R93">
        <f t="shared" si="14"/>
        <v>291</v>
      </c>
      <c r="S93">
        <f t="shared" si="15"/>
        <v>284</v>
      </c>
      <c r="T93">
        <f t="shared" si="16"/>
        <v>288</v>
      </c>
      <c r="U93">
        <f t="shared" si="17"/>
        <v>291</v>
      </c>
      <c r="V93">
        <f t="shared" si="18"/>
        <v>285</v>
      </c>
      <c r="W93">
        <f t="shared" si="19"/>
        <v>291</v>
      </c>
      <c r="X93">
        <f t="shared" si="20"/>
        <v>287</v>
      </c>
      <c r="Y93">
        <f t="shared" si="21"/>
        <v>289</v>
      </c>
    </row>
    <row r="94" spans="1:25" x14ac:dyDescent="0.25">
      <c r="A94" s="1">
        <v>42547</v>
      </c>
      <c r="B94" s="2">
        <v>0.16874999999999998</v>
      </c>
      <c r="C94">
        <v>19.47</v>
      </c>
      <c r="D94">
        <v>19.760000000000002</v>
      </c>
      <c r="E94">
        <v>11.95</v>
      </c>
      <c r="F94">
        <v>16.28</v>
      </c>
      <c r="G94">
        <v>13.33</v>
      </c>
      <c r="H94">
        <v>19.91</v>
      </c>
      <c r="I94">
        <v>19.73</v>
      </c>
      <c r="J94">
        <v>15.06</v>
      </c>
      <c r="K94">
        <v>15.39</v>
      </c>
      <c r="L94">
        <v>13.54</v>
      </c>
      <c r="N94" s="1">
        <v>42547</v>
      </c>
      <c r="O94" s="2">
        <v>0.16874999999999998</v>
      </c>
      <c r="P94">
        <f t="shared" si="12"/>
        <v>292</v>
      </c>
      <c r="Q94">
        <f t="shared" si="13"/>
        <v>292</v>
      </c>
      <c r="R94">
        <f t="shared" si="14"/>
        <v>285</v>
      </c>
      <c r="S94">
        <f t="shared" si="15"/>
        <v>289</v>
      </c>
      <c r="T94">
        <f t="shared" si="16"/>
        <v>286</v>
      </c>
      <c r="U94">
        <f t="shared" si="17"/>
        <v>293</v>
      </c>
      <c r="V94">
        <f t="shared" si="18"/>
        <v>292</v>
      </c>
      <c r="W94">
        <f t="shared" si="19"/>
        <v>288</v>
      </c>
      <c r="X94">
        <f t="shared" si="20"/>
        <v>288</v>
      </c>
      <c r="Y94">
        <f t="shared" si="21"/>
        <v>286</v>
      </c>
    </row>
    <row r="95" spans="1:25" x14ac:dyDescent="0.25">
      <c r="A95" s="1">
        <v>42547</v>
      </c>
      <c r="B95" s="2">
        <v>0.34166666666666662</v>
      </c>
      <c r="C95">
        <v>14.55</v>
      </c>
      <c r="D95">
        <v>11.62</v>
      </c>
      <c r="E95">
        <v>12.91</v>
      </c>
      <c r="F95">
        <v>18.72</v>
      </c>
      <c r="G95">
        <v>18.2</v>
      </c>
      <c r="H95">
        <v>12.03</v>
      </c>
      <c r="I95">
        <v>16.760000000000002</v>
      </c>
      <c r="J95">
        <v>10.38</v>
      </c>
      <c r="K95">
        <v>18.149999999999999</v>
      </c>
      <c r="L95">
        <v>14.5</v>
      </c>
      <c r="N95" s="1">
        <v>42547</v>
      </c>
      <c r="O95" s="2">
        <v>0.34166666666666662</v>
      </c>
      <c r="P95">
        <f t="shared" si="12"/>
        <v>287</v>
      </c>
      <c r="Q95">
        <f t="shared" si="13"/>
        <v>284</v>
      </c>
      <c r="R95">
        <f t="shared" si="14"/>
        <v>286</v>
      </c>
      <c r="S95">
        <f t="shared" si="15"/>
        <v>291</v>
      </c>
      <c r="T95">
        <f t="shared" si="16"/>
        <v>291</v>
      </c>
      <c r="U95">
        <f t="shared" si="17"/>
        <v>285</v>
      </c>
      <c r="V95">
        <f t="shared" si="18"/>
        <v>289</v>
      </c>
      <c r="W95">
        <f t="shared" si="19"/>
        <v>283</v>
      </c>
      <c r="X95">
        <f t="shared" si="20"/>
        <v>291</v>
      </c>
      <c r="Y95">
        <f t="shared" si="21"/>
        <v>287</v>
      </c>
    </row>
    <row r="96" spans="1:25" x14ac:dyDescent="0.25">
      <c r="A96" s="1">
        <v>42548</v>
      </c>
      <c r="B96" s="2">
        <v>0.3354166666666667</v>
      </c>
      <c r="C96">
        <v>11.26</v>
      </c>
      <c r="D96">
        <v>11.81</v>
      </c>
      <c r="E96">
        <v>12.66</v>
      </c>
      <c r="F96">
        <v>16</v>
      </c>
      <c r="G96">
        <v>11.63</v>
      </c>
      <c r="H96">
        <v>19.61</v>
      </c>
      <c r="I96">
        <v>12.55</v>
      </c>
      <c r="J96">
        <v>11.68</v>
      </c>
      <c r="K96">
        <v>14.08</v>
      </c>
      <c r="L96">
        <v>13.96</v>
      </c>
      <c r="N96" s="1">
        <v>42548</v>
      </c>
      <c r="O96" s="2">
        <v>0.3354166666666667</v>
      </c>
      <c r="P96">
        <f t="shared" si="12"/>
        <v>284</v>
      </c>
      <c r="Q96">
        <f t="shared" si="13"/>
        <v>284</v>
      </c>
      <c r="R96">
        <f t="shared" si="14"/>
        <v>285</v>
      </c>
      <c r="S96">
        <f t="shared" si="15"/>
        <v>289</v>
      </c>
      <c r="T96">
        <f t="shared" si="16"/>
        <v>284</v>
      </c>
      <c r="U96">
        <f t="shared" si="17"/>
        <v>292</v>
      </c>
      <c r="V96">
        <f t="shared" si="18"/>
        <v>285</v>
      </c>
      <c r="W96">
        <f t="shared" si="19"/>
        <v>284</v>
      </c>
      <c r="X96">
        <f t="shared" si="20"/>
        <v>287</v>
      </c>
      <c r="Y96">
        <f t="shared" si="21"/>
        <v>287</v>
      </c>
    </row>
    <row r="97" spans="1:25" x14ac:dyDescent="0.25">
      <c r="A97" s="1">
        <v>42549</v>
      </c>
      <c r="B97" s="2">
        <v>0.50624999999999998</v>
      </c>
      <c r="C97">
        <v>10.77</v>
      </c>
      <c r="D97">
        <v>10.91</v>
      </c>
      <c r="E97">
        <v>17.600000000000001</v>
      </c>
      <c r="F97">
        <v>13.5</v>
      </c>
      <c r="G97">
        <v>16.27</v>
      </c>
      <c r="H97">
        <v>12.44</v>
      </c>
      <c r="I97">
        <v>11.01</v>
      </c>
      <c r="J97">
        <v>16.079999999999998</v>
      </c>
      <c r="K97">
        <v>12.3</v>
      </c>
      <c r="L97">
        <v>11.35</v>
      </c>
      <c r="N97" s="1">
        <v>42549</v>
      </c>
      <c r="O97" s="2">
        <v>0.50624999999999998</v>
      </c>
      <c r="P97">
        <f t="shared" si="12"/>
        <v>283</v>
      </c>
      <c r="Q97">
        <f t="shared" si="13"/>
        <v>284</v>
      </c>
      <c r="R97">
        <f t="shared" si="14"/>
        <v>290</v>
      </c>
      <c r="S97">
        <f t="shared" si="15"/>
        <v>286</v>
      </c>
      <c r="T97">
        <f t="shared" si="16"/>
        <v>289</v>
      </c>
      <c r="U97">
        <f t="shared" si="17"/>
        <v>285</v>
      </c>
      <c r="V97">
        <f t="shared" si="18"/>
        <v>284</v>
      </c>
      <c r="W97">
        <f t="shared" si="19"/>
        <v>289</v>
      </c>
      <c r="X97">
        <f t="shared" si="20"/>
        <v>285</v>
      </c>
      <c r="Y97">
        <f t="shared" si="21"/>
        <v>284</v>
      </c>
    </row>
    <row r="98" spans="1:25" x14ac:dyDescent="0.25">
      <c r="A98" s="1">
        <v>42551</v>
      </c>
      <c r="B98" s="2">
        <v>4.5833333333333337E-2</v>
      </c>
      <c r="C98">
        <v>15.43</v>
      </c>
      <c r="D98">
        <v>17.52</v>
      </c>
      <c r="E98">
        <v>12.01</v>
      </c>
      <c r="F98">
        <v>10.31</v>
      </c>
      <c r="G98">
        <v>13.52</v>
      </c>
      <c r="H98">
        <v>13.39</v>
      </c>
      <c r="I98">
        <v>11.34</v>
      </c>
      <c r="J98">
        <v>10.31</v>
      </c>
      <c r="K98">
        <v>11.07</v>
      </c>
      <c r="L98">
        <v>18.52</v>
      </c>
      <c r="N98" s="1">
        <v>42551</v>
      </c>
      <c r="O98" s="2">
        <v>4.5833333333333337E-2</v>
      </c>
      <c r="P98">
        <f t="shared" si="12"/>
        <v>288</v>
      </c>
      <c r="Q98">
        <f t="shared" si="13"/>
        <v>290</v>
      </c>
      <c r="R98">
        <f t="shared" si="14"/>
        <v>285</v>
      </c>
      <c r="S98">
        <f t="shared" si="15"/>
        <v>283</v>
      </c>
      <c r="T98">
        <f t="shared" si="16"/>
        <v>286</v>
      </c>
      <c r="U98">
        <f t="shared" si="17"/>
        <v>286</v>
      </c>
      <c r="V98">
        <f t="shared" si="18"/>
        <v>284</v>
      </c>
      <c r="W98">
        <f t="shared" si="19"/>
        <v>283</v>
      </c>
      <c r="X98">
        <f t="shared" si="20"/>
        <v>284</v>
      </c>
      <c r="Y98">
        <f t="shared" si="21"/>
        <v>291</v>
      </c>
    </row>
    <row r="99" spans="1:25" x14ac:dyDescent="0.25">
      <c r="A99" s="1">
        <v>42553</v>
      </c>
      <c r="B99" s="2">
        <v>0.21597222222222223</v>
      </c>
      <c r="C99">
        <v>22.57</v>
      </c>
      <c r="D99">
        <v>24.93</v>
      </c>
      <c r="E99">
        <v>23.16</v>
      </c>
      <c r="F99">
        <v>21.19</v>
      </c>
      <c r="G99">
        <v>22.95</v>
      </c>
      <c r="H99">
        <v>20.79</v>
      </c>
      <c r="I99">
        <v>23.65</v>
      </c>
      <c r="J99">
        <v>24.3</v>
      </c>
      <c r="K99">
        <v>22.91</v>
      </c>
      <c r="L99">
        <v>21.31</v>
      </c>
      <c r="N99" s="1">
        <v>42553</v>
      </c>
      <c r="O99" s="2">
        <v>0.21597222222222223</v>
      </c>
      <c r="P99">
        <f t="shared" si="12"/>
        <v>295</v>
      </c>
      <c r="Q99">
        <f t="shared" si="13"/>
        <v>298</v>
      </c>
      <c r="R99">
        <f t="shared" si="14"/>
        <v>296</v>
      </c>
      <c r="S99">
        <f t="shared" si="15"/>
        <v>294</v>
      </c>
      <c r="T99">
        <f t="shared" si="16"/>
        <v>296</v>
      </c>
      <c r="U99">
        <f t="shared" si="17"/>
        <v>293</v>
      </c>
      <c r="V99">
        <f t="shared" si="18"/>
        <v>296</v>
      </c>
      <c r="W99">
        <f t="shared" si="19"/>
        <v>297</v>
      </c>
      <c r="X99">
        <f t="shared" si="20"/>
        <v>296</v>
      </c>
      <c r="Y99">
        <f t="shared" si="21"/>
        <v>294</v>
      </c>
    </row>
    <row r="100" spans="1:25" x14ac:dyDescent="0.25">
      <c r="A100" s="1">
        <v>42554</v>
      </c>
      <c r="B100" s="2">
        <v>4.1666666666666666E-3</v>
      </c>
      <c r="C100">
        <v>21.12</v>
      </c>
      <c r="D100">
        <v>24.03</v>
      </c>
      <c r="E100">
        <v>20.46</v>
      </c>
      <c r="F100">
        <v>20.329999999999998</v>
      </c>
      <c r="G100">
        <v>24.18</v>
      </c>
      <c r="H100">
        <v>23.01</v>
      </c>
      <c r="I100">
        <v>24.57</v>
      </c>
      <c r="J100">
        <v>22.83</v>
      </c>
      <c r="K100">
        <v>21.55</v>
      </c>
      <c r="L100">
        <v>23.87</v>
      </c>
      <c r="N100" s="1">
        <v>42554</v>
      </c>
      <c r="O100" s="2">
        <v>4.1666666666666666E-3</v>
      </c>
      <c r="P100">
        <f t="shared" si="12"/>
        <v>294</v>
      </c>
      <c r="Q100">
        <f t="shared" si="13"/>
        <v>297</v>
      </c>
      <c r="R100">
        <f t="shared" si="14"/>
        <v>293</v>
      </c>
      <c r="S100">
        <f t="shared" si="15"/>
        <v>293</v>
      </c>
      <c r="T100">
        <f t="shared" si="16"/>
        <v>297</v>
      </c>
      <c r="U100">
        <f t="shared" si="17"/>
        <v>296</v>
      </c>
      <c r="V100">
        <f t="shared" si="18"/>
        <v>297</v>
      </c>
      <c r="W100">
        <f t="shared" si="19"/>
        <v>295</v>
      </c>
      <c r="X100">
        <f t="shared" si="20"/>
        <v>294</v>
      </c>
      <c r="Y100">
        <f t="shared" si="21"/>
        <v>297</v>
      </c>
    </row>
    <row r="101" spans="1:25" x14ac:dyDescent="0.25">
      <c r="A101" s="1">
        <v>42556</v>
      </c>
      <c r="B101" s="2">
        <v>8.6805555555555566E-2</v>
      </c>
      <c r="C101">
        <v>22.29</v>
      </c>
      <c r="D101">
        <v>22.16</v>
      </c>
      <c r="E101">
        <v>22.9</v>
      </c>
      <c r="F101">
        <v>20.04</v>
      </c>
      <c r="G101">
        <v>21.27</v>
      </c>
      <c r="H101">
        <v>21.55</v>
      </c>
      <c r="I101">
        <v>21.51</v>
      </c>
      <c r="J101">
        <v>23.98</v>
      </c>
      <c r="K101">
        <v>24.01</v>
      </c>
      <c r="L101">
        <v>23.77</v>
      </c>
      <c r="N101" s="1">
        <v>42556</v>
      </c>
      <c r="O101" s="2">
        <v>8.6805555555555566E-2</v>
      </c>
      <c r="P101">
        <f t="shared" si="12"/>
        <v>295</v>
      </c>
      <c r="Q101">
        <f t="shared" si="13"/>
        <v>295</v>
      </c>
      <c r="R101">
        <f t="shared" si="14"/>
        <v>296</v>
      </c>
      <c r="S101">
        <f t="shared" si="15"/>
        <v>293</v>
      </c>
      <c r="T101">
        <f t="shared" si="16"/>
        <v>294</v>
      </c>
      <c r="U101">
        <f t="shared" si="17"/>
        <v>294</v>
      </c>
      <c r="V101">
        <f t="shared" si="18"/>
        <v>294</v>
      </c>
      <c r="W101">
        <f t="shared" si="19"/>
        <v>297</v>
      </c>
      <c r="X101">
        <f t="shared" si="20"/>
        <v>297</v>
      </c>
      <c r="Y101">
        <f t="shared" si="21"/>
        <v>296</v>
      </c>
    </row>
    <row r="102" spans="1:25" x14ac:dyDescent="0.25">
      <c r="A102" s="1">
        <v>42557</v>
      </c>
      <c r="B102" s="2">
        <v>4.7222222222222221E-2</v>
      </c>
      <c r="C102">
        <v>20.5</v>
      </c>
      <c r="D102">
        <v>21.83</v>
      </c>
      <c r="E102">
        <v>21.96</v>
      </c>
      <c r="F102">
        <v>20.58</v>
      </c>
      <c r="G102">
        <v>23.33</v>
      </c>
      <c r="H102">
        <v>23.73</v>
      </c>
      <c r="I102">
        <v>23.65</v>
      </c>
      <c r="J102">
        <v>20.9</v>
      </c>
      <c r="K102">
        <v>24.06</v>
      </c>
      <c r="L102">
        <v>21.13</v>
      </c>
      <c r="N102" s="1">
        <v>42557</v>
      </c>
      <c r="O102" s="2">
        <v>4.7222222222222221E-2</v>
      </c>
      <c r="P102">
        <f t="shared" si="12"/>
        <v>293</v>
      </c>
      <c r="Q102">
        <f t="shared" si="13"/>
        <v>294</v>
      </c>
      <c r="R102">
        <f t="shared" si="14"/>
        <v>295</v>
      </c>
      <c r="S102">
        <f t="shared" si="15"/>
        <v>293</v>
      </c>
      <c r="T102">
        <f t="shared" si="16"/>
        <v>296</v>
      </c>
      <c r="U102">
        <f t="shared" si="17"/>
        <v>296</v>
      </c>
      <c r="V102">
        <f t="shared" si="18"/>
        <v>296</v>
      </c>
      <c r="W102">
        <f t="shared" si="19"/>
        <v>294</v>
      </c>
      <c r="X102">
        <f t="shared" si="20"/>
        <v>297</v>
      </c>
      <c r="Y102">
        <f t="shared" si="21"/>
        <v>294</v>
      </c>
    </row>
    <row r="103" spans="1:25" x14ac:dyDescent="0.25">
      <c r="A103" s="1">
        <v>42557</v>
      </c>
      <c r="B103" s="2">
        <v>0.4604166666666667</v>
      </c>
      <c r="C103">
        <v>20.62</v>
      </c>
      <c r="D103">
        <v>20.23</v>
      </c>
      <c r="E103">
        <v>22.96</v>
      </c>
      <c r="F103">
        <v>22.48</v>
      </c>
      <c r="G103">
        <v>23.59</v>
      </c>
      <c r="H103">
        <v>24.99</v>
      </c>
      <c r="I103">
        <v>21.26</v>
      </c>
      <c r="J103">
        <v>20.149999999999999</v>
      </c>
      <c r="K103">
        <v>23.52</v>
      </c>
      <c r="L103">
        <v>20.04</v>
      </c>
      <c r="N103" s="1">
        <v>42557</v>
      </c>
      <c r="O103" s="2">
        <v>0.4604166666666667</v>
      </c>
      <c r="P103">
        <f t="shared" si="12"/>
        <v>293</v>
      </c>
      <c r="Q103">
        <f t="shared" si="13"/>
        <v>293</v>
      </c>
      <c r="R103">
        <f t="shared" si="14"/>
        <v>296</v>
      </c>
      <c r="S103">
        <f t="shared" si="15"/>
        <v>295</v>
      </c>
      <c r="T103">
        <f t="shared" si="16"/>
        <v>296</v>
      </c>
      <c r="U103">
        <f t="shared" si="17"/>
        <v>298</v>
      </c>
      <c r="V103">
        <f t="shared" si="18"/>
        <v>294</v>
      </c>
      <c r="W103">
        <f t="shared" si="19"/>
        <v>293</v>
      </c>
      <c r="X103">
        <f t="shared" si="20"/>
        <v>296</v>
      </c>
      <c r="Y103">
        <f t="shared" si="21"/>
        <v>293</v>
      </c>
    </row>
    <row r="104" spans="1:25" x14ac:dyDescent="0.25">
      <c r="A104" s="1">
        <v>42558</v>
      </c>
      <c r="B104" s="2">
        <v>2.7777777777777779E-3</v>
      </c>
      <c r="C104">
        <v>24.62</v>
      </c>
      <c r="D104">
        <v>20.59</v>
      </c>
      <c r="E104">
        <v>23.7</v>
      </c>
      <c r="F104">
        <v>21.55</v>
      </c>
      <c r="G104">
        <v>21.85</v>
      </c>
      <c r="H104">
        <v>21.12</v>
      </c>
      <c r="I104">
        <v>21.24</v>
      </c>
      <c r="J104">
        <v>24.93</v>
      </c>
      <c r="K104">
        <v>21.9</v>
      </c>
      <c r="L104">
        <v>20.5</v>
      </c>
      <c r="N104" s="1">
        <v>42558</v>
      </c>
      <c r="O104" s="2">
        <v>2.7777777777777779E-3</v>
      </c>
      <c r="P104">
        <f t="shared" si="12"/>
        <v>297</v>
      </c>
      <c r="Q104">
        <f t="shared" si="13"/>
        <v>293</v>
      </c>
      <c r="R104">
        <f t="shared" si="14"/>
        <v>296</v>
      </c>
      <c r="S104">
        <f t="shared" si="15"/>
        <v>294</v>
      </c>
      <c r="T104">
        <f t="shared" si="16"/>
        <v>295</v>
      </c>
      <c r="U104">
        <f t="shared" si="17"/>
        <v>294</v>
      </c>
      <c r="V104">
        <f t="shared" si="18"/>
        <v>294</v>
      </c>
      <c r="W104">
        <f t="shared" si="19"/>
        <v>298</v>
      </c>
      <c r="X104">
        <f t="shared" si="20"/>
        <v>295</v>
      </c>
      <c r="Y104">
        <f t="shared" si="21"/>
        <v>293</v>
      </c>
    </row>
    <row r="105" spans="1:25" x14ac:dyDescent="0.25">
      <c r="A105" s="1">
        <v>42558</v>
      </c>
      <c r="B105" s="2">
        <v>5.5555555555555558E-3</v>
      </c>
      <c r="C105">
        <v>23.53</v>
      </c>
      <c r="D105">
        <v>22.47</v>
      </c>
      <c r="E105">
        <v>24.91</v>
      </c>
      <c r="F105">
        <v>22.53</v>
      </c>
      <c r="G105">
        <v>20.56</v>
      </c>
      <c r="H105">
        <v>23.64</v>
      </c>
      <c r="I105">
        <v>21</v>
      </c>
      <c r="J105">
        <v>20.55</v>
      </c>
      <c r="K105">
        <v>24.08</v>
      </c>
      <c r="L105">
        <v>20.49</v>
      </c>
      <c r="N105" s="1">
        <v>42558</v>
      </c>
      <c r="O105" s="2">
        <v>5.5555555555555558E-3</v>
      </c>
      <c r="P105">
        <f t="shared" si="12"/>
        <v>296</v>
      </c>
      <c r="Q105">
        <f t="shared" si="13"/>
        <v>295</v>
      </c>
      <c r="R105">
        <f t="shared" si="14"/>
        <v>298</v>
      </c>
      <c r="S105">
        <f t="shared" si="15"/>
        <v>295</v>
      </c>
      <c r="T105">
        <f t="shared" si="16"/>
        <v>293</v>
      </c>
      <c r="U105">
        <f t="shared" si="17"/>
        <v>296</v>
      </c>
      <c r="V105">
        <f t="shared" si="18"/>
        <v>294</v>
      </c>
      <c r="W105">
        <f t="shared" si="19"/>
        <v>293</v>
      </c>
      <c r="X105">
        <f t="shared" si="20"/>
        <v>297</v>
      </c>
      <c r="Y105">
        <f t="shared" si="21"/>
        <v>293</v>
      </c>
    </row>
    <row r="106" spans="1:25" x14ac:dyDescent="0.25">
      <c r="A106" s="1">
        <v>42558</v>
      </c>
      <c r="B106" s="2">
        <v>4.5138888888888888E-2</v>
      </c>
      <c r="C106">
        <v>23.8</v>
      </c>
      <c r="D106">
        <v>20.78</v>
      </c>
      <c r="E106">
        <v>20.56</v>
      </c>
      <c r="F106">
        <v>20.5</v>
      </c>
      <c r="G106">
        <v>20.16</v>
      </c>
      <c r="H106">
        <v>21.68</v>
      </c>
      <c r="I106">
        <v>23.86</v>
      </c>
      <c r="J106">
        <v>21.14</v>
      </c>
      <c r="K106">
        <v>23.1</v>
      </c>
      <c r="L106">
        <v>22.53</v>
      </c>
      <c r="N106" s="1">
        <v>42558</v>
      </c>
      <c r="O106" s="2">
        <v>4.5138888888888888E-2</v>
      </c>
      <c r="P106">
        <f t="shared" si="12"/>
        <v>296</v>
      </c>
      <c r="Q106">
        <f t="shared" si="13"/>
        <v>293</v>
      </c>
      <c r="R106">
        <f t="shared" si="14"/>
        <v>293</v>
      </c>
      <c r="S106">
        <f t="shared" si="15"/>
        <v>293</v>
      </c>
      <c r="T106">
        <f t="shared" si="16"/>
        <v>293</v>
      </c>
      <c r="U106">
        <f t="shared" si="17"/>
        <v>294</v>
      </c>
      <c r="V106">
        <f t="shared" si="18"/>
        <v>297</v>
      </c>
      <c r="W106">
        <f t="shared" si="19"/>
        <v>294</v>
      </c>
      <c r="X106">
        <f t="shared" si="20"/>
        <v>296</v>
      </c>
      <c r="Y106">
        <f t="shared" si="21"/>
        <v>295</v>
      </c>
    </row>
    <row r="107" spans="1:25" x14ac:dyDescent="0.25">
      <c r="A107" s="1">
        <v>42558</v>
      </c>
      <c r="B107" s="2">
        <v>0.46597222222222223</v>
      </c>
      <c r="C107">
        <v>21.04</v>
      </c>
      <c r="D107">
        <v>22.45</v>
      </c>
      <c r="E107">
        <v>21.06</v>
      </c>
      <c r="F107">
        <v>20.149999999999999</v>
      </c>
      <c r="G107">
        <v>24.31</v>
      </c>
      <c r="H107">
        <v>22.72</v>
      </c>
      <c r="I107">
        <v>24.67</v>
      </c>
      <c r="J107">
        <v>21.12</v>
      </c>
      <c r="K107">
        <v>23.35</v>
      </c>
      <c r="L107">
        <v>22.54</v>
      </c>
      <c r="N107" s="1">
        <v>42558</v>
      </c>
      <c r="O107" s="2">
        <v>0.46597222222222223</v>
      </c>
      <c r="P107">
        <f t="shared" si="12"/>
        <v>294</v>
      </c>
      <c r="Q107">
        <f t="shared" si="13"/>
        <v>295</v>
      </c>
      <c r="R107">
        <f t="shared" si="14"/>
        <v>294</v>
      </c>
      <c r="S107">
        <f t="shared" si="15"/>
        <v>293</v>
      </c>
      <c r="T107">
        <f t="shared" si="16"/>
        <v>297</v>
      </c>
      <c r="U107">
        <f t="shared" si="17"/>
        <v>295</v>
      </c>
      <c r="V107">
        <f t="shared" si="18"/>
        <v>297</v>
      </c>
      <c r="W107">
        <f t="shared" si="19"/>
        <v>294</v>
      </c>
      <c r="X107">
        <f t="shared" si="20"/>
        <v>296</v>
      </c>
      <c r="Y107">
        <f t="shared" si="21"/>
        <v>295</v>
      </c>
    </row>
    <row r="108" spans="1:25" x14ac:dyDescent="0.25">
      <c r="A108" s="1">
        <v>42561</v>
      </c>
      <c r="B108" s="2">
        <v>0.42152777777777778</v>
      </c>
      <c r="C108">
        <v>23.49</v>
      </c>
      <c r="D108">
        <v>22.55</v>
      </c>
      <c r="E108">
        <v>24.66</v>
      </c>
      <c r="F108">
        <v>23.56</v>
      </c>
      <c r="G108">
        <v>20.260000000000002</v>
      </c>
      <c r="H108">
        <v>22.27</v>
      </c>
      <c r="I108">
        <v>20.440000000000001</v>
      </c>
      <c r="J108">
        <v>22.27</v>
      </c>
      <c r="K108">
        <v>24.47</v>
      </c>
      <c r="L108">
        <v>23.03</v>
      </c>
      <c r="N108" s="1">
        <v>42561</v>
      </c>
      <c r="O108" s="2">
        <v>0.42152777777777778</v>
      </c>
      <c r="P108">
        <f t="shared" si="12"/>
        <v>296</v>
      </c>
      <c r="Q108">
        <f t="shared" si="13"/>
        <v>295</v>
      </c>
      <c r="R108">
        <f t="shared" si="14"/>
        <v>297</v>
      </c>
      <c r="S108">
        <f t="shared" si="15"/>
        <v>296</v>
      </c>
      <c r="T108">
        <f t="shared" si="16"/>
        <v>293</v>
      </c>
      <c r="U108">
        <f t="shared" si="17"/>
        <v>295</v>
      </c>
      <c r="V108">
        <f t="shared" si="18"/>
        <v>293</v>
      </c>
      <c r="W108">
        <f t="shared" si="19"/>
        <v>295</v>
      </c>
      <c r="X108">
        <f t="shared" si="20"/>
        <v>297</v>
      </c>
      <c r="Y108">
        <f t="shared" si="21"/>
        <v>296</v>
      </c>
    </row>
    <row r="109" spans="1:25" x14ac:dyDescent="0.25">
      <c r="A109" s="1">
        <v>42565</v>
      </c>
      <c r="B109" s="2">
        <v>4.1666666666666664E-2</v>
      </c>
      <c r="C109">
        <v>20.99</v>
      </c>
      <c r="D109">
        <v>21.37</v>
      </c>
      <c r="E109">
        <v>22.15</v>
      </c>
      <c r="F109">
        <v>22.76</v>
      </c>
      <c r="G109">
        <v>20.25</v>
      </c>
      <c r="H109">
        <v>23.8</v>
      </c>
      <c r="I109">
        <v>23.38</v>
      </c>
      <c r="J109">
        <v>20.5</v>
      </c>
      <c r="K109">
        <v>21.65</v>
      </c>
      <c r="L109">
        <v>24.8</v>
      </c>
      <c r="N109" s="1">
        <v>42565</v>
      </c>
      <c r="O109" s="2">
        <v>4.1666666666666664E-2</v>
      </c>
      <c r="P109">
        <f t="shared" si="12"/>
        <v>294</v>
      </c>
      <c r="Q109">
        <f t="shared" si="13"/>
        <v>294</v>
      </c>
      <c r="R109">
        <f t="shared" si="14"/>
        <v>295</v>
      </c>
      <c r="S109">
        <f t="shared" si="15"/>
        <v>295</v>
      </c>
      <c r="T109">
        <f t="shared" si="16"/>
        <v>293</v>
      </c>
      <c r="U109">
        <f t="shared" si="17"/>
        <v>296</v>
      </c>
      <c r="V109">
        <f t="shared" si="18"/>
        <v>296</v>
      </c>
      <c r="W109">
        <f t="shared" si="19"/>
        <v>293</v>
      </c>
      <c r="X109">
        <f t="shared" si="20"/>
        <v>294</v>
      </c>
      <c r="Y109">
        <f t="shared" si="21"/>
        <v>297</v>
      </c>
    </row>
    <row r="110" spans="1:25" x14ac:dyDescent="0.25">
      <c r="A110" s="1">
        <v>42567</v>
      </c>
      <c r="B110" s="2">
        <v>0.38055555555555554</v>
      </c>
      <c r="C110">
        <v>20.18</v>
      </c>
      <c r="D110">
        <v>24.07</v>
      </c>
      <c r="E110">
        <v>24.25</v>
      </c>
      <c r="F110">
        <v>20.170000000000002</v>
      </c>
      <c r="G110">
        <v>21.08</v>
      </c>
      <c r="H110">
        <v>22.83</v>
      </c>
      <c r="I110">
        <v>23.53</v>
      </c>
      <c r="J110">
        <v>23.6</v>
      </c>
      <c r="K110">
        <v>23.16</v>
      </c>
      <c r="L110">
        <v>21.42</v>
      </c>
      <c r="N110" s="1">
        <v>42567</v>
      </c>
      <c r="O110" s="2">
        <v>0.38055555555555554</v>
      </c>
      <c r="P110">
        <f t="shared" si="12"/>
        <v>293</v>
      </c>
      <c r="Q110">
        <f t="shared" si="13"/>
        <v>297</v>
      </c>
      <c r="R110">
        <f t="shared" si="14"/>
        <v>297</v>
      </c>
      <c r="S110">
        <f t="shared" si="15"/>
        <v>293</v>
      </c>
      <c r="T110">
        <f t="shared" si="16"/>
        <v>294</v>
      </c>
      <c r="U110">
        <f t="shared" si="17"/>
        <v>295</v>
      </c>
      <c r="V110">
        <f t="shared" si="18"/>
        <v>296</v>
      </c>
      <c r="W110">
        <f t="shared" si="19"/>
        <v>296</v>
      </c>
      <c r="X110">
        <f t="shared" si="20"/>
        <v>296</v>
      </c>
      <c r="Y110">
        <f t="shared" si="21"/>
        <v>294</v>
      </c>
    </row>
    <row r="111" spans="1:25" x14ac:dyDescent="0.25">
      <c r="A111" s="1">
        <v>42568</v>
      </c>
      <c r="B111" s="2">
        <v>4.6527777777777779E-2</v>
      </c>
      <c r="C111">
        <v>24.46</v>
      </c>
      <c r="D111">
        <v>23.9</v>
      </c>
      <c r="E111">
        <v>24.19</v>
      </c>
      <c r="F111">
        <v>20.14</v>
      </c>
      <c r="G111">
        <v>23.6</v>
      </c>
      <c r="H111">
        <v>23.67</v>
      </c>
      <c r="I111">
        <v>24.85</v>
      </c>
      <c r="J111">
        <v>24.77</v>
      </c>
      <c r="K111">
        <v>24.75</v>
      </c>
      <c r="L111">
        <v>22.32</v>
      </c>
      <c r="N111" s="1">
        <v>42568</v>
      </c>
      <c r="O111" s="2">
        <v>4.6527777777777779E-2</v>
      </c>
      <c r="P111">
        <f t="shared" si="12"/>
        <v>297</v>
      </c>
      <c r="Q111">
        <f t="shared" si="13"/>
        <v>297</v>
      </c>
      <c r="R111">
        <f t="shared" si="14"/>
        <v>297</v>
      </c>
      <c r="S111">
        <f t="shared" si="15"/>
        <v>293</v>
      </c>
      <c r="T111">
        <f t="shared" si="16"/>
        <v>296</v>
      </c>
      <c r="U111">
        <f t="shared" si="17"/>
        <v>296</v>
      </c>
      <c r="V111">
        <f t="shared" si="18"/>
        <v>298</v>
      </c>
      <c r="W111">
        <f t="shared" si="19"/>
        <v>297</v>
      </c>
      <c r="X111">
        <f t="shared" si="20"/>
        <v>297</v>
      </c>
      <c r="Y111">
        <f t="shared" si="21"/>
        <v>295</v>
      </c>
    </row>
    <row r="112" spans="1:25" x14ac:dyDescent="0.25">
      <c r="A112" s="1">
        <v>42571</v>
      </c>
      <c r="B112" s="2">
        <v>4.5138888888888888E-2</v>
      </c>
      <c r="C112">
        <v>20.62</v>
      </c>
      <c r="D112">
        <v>21.57</v>
      </c>
      <c r="E112">
        <v>22.99</v>
      </c>
      <c r="F112">
        <v>23.14</v>
      </c>
      <c r="G112">
        <v>22.4</v>
      </c>
      <c r="H112">
        <v>23.83</v>
      </c>
      <c r="I112">
        <v>21.63</v>
      </c>
      <c r="J112">
        <v>21.9</v>
      </c>
      <c r="K112">
        <v>22.89</v>
      </c>
      <c r="L112">
        <v>22.3</v>
      </c>
      <c r="N112" s="1">
        <v>42571</v>
      </c>
      <c r="O112" s="2">
        <v>4.5138888888888888E-2</v>
      </c>
      <c r="P112">
        <f t="shared" si="12"/>
        <v>293</v>
      </c>
      <c r="Q112">
        <f t="shared" si="13"/>
        <v>294</v>
      </c>
      <c r="R112">
        <f t="shared" si="14"/>
        <v>296</v>
      </c>
      <c r="S112">
        <f t="shared" si="15"/>
        <v>296</v>
      </c>
      <c r="T112">
        <f t="shared" si="16"/>
        <v>295</v>
      </c>
      <c r="U112">
        <f t="shared" si="17"/>
        <v>296</v>
      </c>
      <c r="V112">
        <f t="shared" si="18"/>
        <v>294</v>
      </c>
      <c r="W112">
        <f t="shared" si="19"/>
        <v>295</v>
      </c>
      <c r="X112">
        <f t="shared" si="20"/>
        <v>296</v>
      </c>
      <c r="Y112">
        <f t="shared" si="21"/>
        <v>295</v>
      </c>
    </row>
    <row r="113" spans="1:25" x14ac:dyDescent="0.25">
      <c r="A113" s="1">
        <v>42571</v>
      </c>
      <c r="B113" s="2">
        <v>4.6527777777777779E-2</v>
      </c>
      <c r="C113">
        <v>24.97</v>
      </c>
      <c r="D113">
        <v>23.55</v>
      </c>
      <c r="E113">
        <v>24.91</v>
      </c>
      <c r="F113">
        <v>21.77</v>
      </c>
      <c r="G113">
        <v>23.58</v>
      </c>
      <c r="H113">
        <v>23.03</v>
      </c>
      <c r="I113">
        <v>22.25</v>
      </c>
      <c r="J113">
        <v>22.37</v>
      </c>
      <c r="K113">
        <v>22.57</v>
      </c>
      <c r="L113">
        <v>22.02</v>
      </c>
      <c r="N113" s="1">
        <v>42571</v>
      </c>
      <c r="O113" s="2">
        <v>4.6527777777777779E-2</v>
      </c>
      <c r="P113">
        <f t="shared" si="12"/>
        <v>298</v>
      </c>
      <c r="Q113">
        <f t="shared" si="13"/>
        <v>296</v>
      </c>
      <c r="R113">
        <f t="shared" si="14"/>
        <v>298</v>
      </c>
      <c r="S113">
        <f t="shared" si="15"/>
        <v>294</v>
      </c>
      <c r="T113">
        <f t="shared" si="16"/>
        <v>296</v>
      </c>
      <c r="U113">
        <f t="shared" si="17"/>
        <v>296</v>
      </c>
      <c r="V113">
        <f t="shared" si="18"/>
        <v>295</v>
      </c>
      <c r="W113">
        <f t="shared" si="19"/>
        <v>295</v>
      </c>
      <c r="X113">
        <f t="shared" si="20"/>
        <v>295</v>
      </c>
      <c r="Y113">
        <f t="shared" si="21"/>
        <v>295</v>
      </c>
    </row>
    <row r="114" spans="1:25" x14ac:dyDescent="0.25">
      <c r="A114" s="1">
        <v>42572</v>
      </c>
      <c r="B114" s="2">
        <v>0.16805555555555554</v>
      </c>
      <c r="C114">
        <v>24.04</v>
      </c>
      <c r="D114">
        <v>21.89</v>
      </c>
      <c r="E114">
        <v>23.85</v>
      </c>
      <c r="F114">
        <v>22.87</v>
      </c>
      <c r="G114">
        <v>24.33</v>
      </c>
      <c r="H114">
        <v>24.38</v>
      </c>
      <c r="I114">
        <v>21.95</v>
      </c>
      <c r="J114">
        <v>21.37</v>
      </c>
      <c r="K114">
        <v>20.45</v>
      </c>
      <c r="L114">
        <v>24.51</v>
      </c>
      <c r="N114" s="1">
        <v>42572</v>
      </c>
      <c r="O114" s="2">
        <v>0.16805555555555554</v>
      </c>
      <c r="P114">
        <f t="shared" si="12"/>
        <v>297</v>
      </c>
      <c r="Q114">
        <f t="shared" si="13"/>
        <v>295</v>
      </c>
      <c r="R114">
        <f t="shared" si="14"/>
        <v>297</v>
      </c>
      <c r="S114">
        <f t="shared" si="15"/>
        <v>296</v>
      </c>
      <c r="T114">
        <f t="shared" si="16"/>
        <v>297</v>
      </c>
      <c r="U114">
        <f t="shared" si="17"/>
        <v>297</v>
      </c>
      <c r="V114">
        <f t="shared" si="18"/>
        <v>295</v>
      </c>
      <c r="W114">
        <f t="shared" si="19"/>
        <v>294</v>
      </c>
      <c r="X114">
        <f t="shared" si="20"/>
        <v>293</v>
      </c>
      <c r="Y114">
        <f t="shared" si="21"/>
        <v>297</v>
      </c>
    </row>
    <row r="115" spans="1:25" x14ac:dyDescent="0.25">
      <c r="A115" s="1">
        <v>42573</v>
      </c>
      <c r="B115" s="2">
        <v>0.25138888888888888</v>
      </c>
      <c r="C115">
        <v>20.96</v>
      </c>
      <c r="D115">
        <v>22.03</v>
      </c>
      <c r="E115">
        <v>20.89</v>
      </c>
      <c r="F115">
        <v>24.62</v>
      </c>
      <c r="G115">
        <v>22.22</v>
      </c>
      <c r="H115">
        <v>24.32</v>
      </c>
      <c r="I115">
        <v>22.24</v>
      </c>
      <c r="J115">
        <v>20.079999999999998</v>
      </c>
      <c r="K115">
        <v>20.18</v>
      </c>
      <c r="L115">
        <v>21.9</v>
      </c>
      <c r="N115" s="1">
        <v>42573</v>
      </c>
      <c r="O115" s="2">
        <v>0.25138888888888888</v>
      </c>
      <c r="P115">
        <f t="shared" si="12"/>
        <v>294</v>
      </c>
      <c r="Q115">
        <f t="shared" si="13"/>
        <v>295</v>
      </c>
      <c r="R115">
        <f t="shared" si="14"/>
        <v>294</v>
      </c>
      <c r="S115">
        <f t="shared" si="15"/>
        <v>297</v>
      </c>
      <c r="T115">
        <f t="shared" si="16"/>
        <v>295</v>
      </c>
      <c r="U115">
        <f t="shared" si="17"/>
        <v>297</v>
      </c>
      <c r="V115">
        <f t="shared" si="18"/>
        <v>295</v>
      </c>
      <c r="W115">
        <f t="shared" si="19"/>
        <v>293</v>
      </c>
      <c r="X115">
        <f t="shared" si="20"/>
        <v>293</v>
      </c>
      <c r="Y115">
        <f t="shared" si="21"/>
        <v>295</v>
      </c>
    </row>
    <row r="116" spans="1:25" x14ac:dyDescent="0.25">
      <c r="A116" s="1">
        <v>42576</v>
      </c>
      <c r="B116" s="2">
        <v>0.17430555555555557</v>
      </c>
      <c r="C116">
        <v>23.01</v>
      </c>
      <c r="D116">
        <v>24.6</v>
      </c>
      <c r="E116">
        <v>24.7</v>
      </c>
      <c r="F116">
        <v>23.45</v>
      </c>
      <c r="G116">
        <v>24.59</v>
      </c>
      <c r="H116">
        <v>23.65</v>
      </c>
      <c r="I116">
        <v>23.52</v>
      </c>
      <c r="J116">
        <v>21.6</v>
      </c>
      <c r="K116">
        <v>21.42</v>
      </c>
      <c r="L116">
        <v>22.09</v>
      </c>
      <c r="N116" s="1">
        <v>42576</v>
      </c>
      <c r="O116" s="2">
        <v>0.17430555555555557</v>
      </c>
      <c r="P116">
        <f t="shared" si="12"/>
        <v>296</v>
      </c>
      <c r="Q116">
        <f t="shared" si="13"/>
        <v>297</v>
      </c>
      <c r="R116">
        <f t="shared" si="14"/>
        <v>297</v>
      </c>
      <c r="S116">
        <f t="shared" si="15"/>
        <v>296</v>
      </c>
      <c r="T116">
        <f t="shared" si="16"/>
        <v>297</v>
      </c>
      <c r="U116">
        <f t="shared" si="17"/>
        <v>296</v>
      </c>
      <c r="V116">
        <f t="shared" si="18"/>
        <v>296</v>
      </c>
      <c r="W116">
        <f t="shared" si="19"/>
        <v>294</v>
      </c>
      <c r="X116">
        <f t="shared" si="20"/>
        <v>294</v>
      </c>
      <c r="Y116">
        <f t="shared" si="21"/>
        <v>295</v>
      </c>
    </row>
    <row r="117" spans="1:25" x14ac:dyDescent="0.25">
      <c r="A117" s="1">
        <v>42581</v>
      </c>
      <c r="B117" s="2">
        <v>2.0833333333333333E-3</v>
      </c>
      <c r="C117">
        <v>22.46</v>
      </c>
      <c r="D117">
        <v>24.11</v>
      </c>
      <c r="E117">
        <v>22.12</v>
      </c>
      <c r="F117">
        <v>24.08</v>
      </c>
      <c r="G117">
        <v>23.14</v>
      </c>
      <c r="H117">
        <v>24.56</v>
      </c>
      <c r="I117">
        <v>22.95</v>
      </c>
      <c r="J117">
        <v>21.53</v>
      </c>
      <c r="K117">
        <v>21.19</v>
      </c>
      <c r="L117">
        <v>21.66</v>
      </c>
      <c r="N117" s="1">
        <v>42581</v>
      </c>
      <c r="O117" s="2">
        <v>2.0833333333333333E-3</v>
      </c>
      <c r="P117">
        <f t="shared" si="12"/>
        <v>295</v>
      </c>
      <c r="Q117">
        <f t="shared" si="13"/>
        <v>297</v>
      </c>
      <c r="R117">
        <f t="shared" si="14"/>
        <v>295</v>
      </c>
      <c r="S117">
        <f t="shared" si="15"/>
        <v>297</v>
      </c>
      <c r="T117">
        <f t="shared" si="16"/>
        <v>296</v>
      </c>
      <c r="U117">
        <f t="shared" si="17"/>
        <v>297</v>
      </c>
      <c r="V117">
        <f t="shared" si="18"/>
        <v>296</v>
      </c>
      <c r="W117">
        <f t="shared" si="19"/>
        <v>294</v>
      </c>
      <c r="X117">
        <f t="shared" si="20"/>
        <v>294</v>
      </c>
      <c r="Y117">
        <f t="shared" si="21"/>
        <v>294</v>
      </c>
    </row>
    <row r="118" spans="1:25" x14ac:dyDescent="0.25">
      <c r="A118" s="1">
        <v>42583</v>
      </c>
      <c r="B118" s="2">
        <v>9.1666666666666674E-2</v>
      </c>
      <c r="C118">
        <v>21.46</v>
      </c>
      <c r="D118">
        <v>20.81</v>
      </c>
      <c r="E118">
        <v>22.16</v>
      </c>
      <c r="F118">
        <v>23.39</v>
      </c>
      <c r="G118">
        <v>21.06</v>
      </c>
      <c r="H118">
        <v>23.13</v>
      </c>
      <c r="I118">
        <v>24.81</v>
      </c>
      <c r="J118">
        <v>21.89</v>
      </c>
      <c r="K118">
        <v>21.04</v>
      </c>
      <c r="L118">
        <v>20.73</v>
      </c>
      <c r="N118" s="1">
        <v>42583</v>
      </c>
      <c r="O118" s="2">
        <v>9.1666666666666674E-2</v>
      </c>
      <c r="P118">
        <f t="shared" si="12"/>
        <v>294</v>
      </c>
      <c r="Q118">
        <f t="shared" si="13"/>
        <v>293</v>
      </c>
      <c r="R118">
        <f t="shared" si="14"/>
        <v>295</v>
      </c>
      <c r="S118">
        <f t="shared" si="15"/>
        <v>296</v>
      </c>
      <c r="T118">
        <f t="shared" si="16"/>
        <v>294</v>
      </c>
      <c r="U118">
        <f t="shared" si="17"/>
        <v>296</v>
      </c>
      <c r="V118">
        <f t="shared" si="18"/>
        <v>297</v>
      </c>
      <c r="W118">
        <f t="shared" si="19"/>
        <v>295</v>
      </c>
      <c r="X118">
        <f t="shared" si="20"/>
        <v>294</v>
      </c>
      <c r="Y118">
        <f t="shared" si="21"/>
        <v>293</v>
      </c>
    </row>
    <row r="119" spans="1:25" x14ac:dyDescent="0.25">
      <c r="A119" s="1">
        <v>42585</v>
      </c>
      <c r="B119" s="2">
        <v>0.17083333333333331</v>
      </c>
      <c r="C119">
        <v>24.3</v>
      </c>
      <c r="D119">
        <v>21.17</v>
      </c>
      <c r="E119">
        <v>20.45</v>
      </c>
      <c r="F119">
        <v>21.07</v>
      </c>
      <c r="G119">
        <v>23.27</v>
      </c>
      <c r="H119">
        <v>21.82</v>
      </c>
      <c r="I119">
        <v>21.32</v>
      </c>
      <c r="J119">
        <v>21.89</v>
      </c>
      <c r="K119">
        <v>23.96</v>
      </c>
      <c r="L119">
        <v>21.93</v>
      </c>
      <c r="N119" s="1">
        <v>42585</v>
      </c>
      <c r="O119" s="2">
        <v>0.17083333333333331</v>
      </c>
      <c r="P119">
        <f t="shared" si="12"/>
        <v>297</v>
      </c>
      <c r="Q119">
        <f t="shared" si="13"/>
        <v>294</v>
      </c>
      <c r="R119">
        <f t="shared" si="14"/>
        <v>293</v>
      </c>
      <c r="S119">
        <f t="shared" si="15"/>
        <v>294</v>
      </c>
      <c r="T119">
        <f t="shared" si="16"/>
        <v>296</v>
      </c>
      <c r="U119">
        <f t="shared" si="17"/>
        <v>294</v>
      </c>
      <c r="V119">
        <f t="shared" si="18"/>
        <v>294</v>
      </c>
      <c r="W119">
        <f t="shared" si="19"/>
        <v>295</v>
      </c>
      <c r="X119">
        <f t="shared" si="20"/>
        <v>297</v>
      </c>
      <c r="Y119">
        <f t="shared" si="21"/>
        <v>295</v>
      </c>
    </row>
    <row r="120" spans="1:25" x14ac:dyDescent="0.25">
      <c r="A120" s="1">
        <v>42587</v>
      </c>
      <c r="B120" s="2">
        <v>0.42083333333333334</v>
      </c>
      <c r="C120">
        <v>20.79</v>
      </c>
      <c r="D120">
        <v>20.149999999999999</v>
      </c>
      <c r="E120">
        <v>24.61</v>
      </c>
      <c r="F120">
        <v>21.03</v>
      </c>
      <c r="G120">
        <v>20.75</v>
      </c>
      <c r="H120">
        <v>23.58</v>
      </c>
      <c r="I120">
        <v>24.1</v>
      </c>
      <c r="J120">
        <v>20.18</v>
      </c>
      <c r="K120">
        <v>20.25</v>
      </c>
      <c r="L120">
        <v>23.53</v>
      </c>
      <c r="N120" s="1">
        <v>42587</v>
      </c>
      <c r="O120" s="2">
        <v>0.42083333333333334</v>
      </c>
      <c r="P120">
        <f t="shared" si="12"/>
        <v>293</v>
      </c>
      <c r="Q120">
        <f t="shared" si="13"/>
        <v>293</v>
      </c>
      <c r="R120">
        <f t="shared" si="14"/>
        <v>297</v>
      </c>
      <c r="S120">
        <f t="shared" si="15"/>
        <v>294</v>
      </c>
      <c r="T120">
        <f t="shared" si="16"/>
        <v>293</v>
      </c>
      <c r="U120">
        <f t="shared" si="17"/>
        <v>296</v>
      </c>
      <c r="V120">
        <f t="shared" si="18"/>
        <v>297</v>
      </c>
      <c r="W120">
        <f t="shared" si="19"/>
        <v>293</v>
      </c>
      <c r="X120">
        <f t="shared" si="20"/>
        <v>293</v>
      </c>
      <c r="Y120">
        <f t="shared" si="21"/>
        <v>296</v>
      </c>
    </row>
    <row r="121" spans="1:25" x14ac:dyDescent="0.25">
      <c r="A121" s="1">
        <v>42588</v>
      </c>
      <c r="B121" s="2">
        <v>0.38263888888888892</v>
      </c>
      <c r="C121">
        <v>24.53</v>
      </c>
      <c r="D121">
        <v>20.23</v>
      </c>
      <c r="E121">
        <v>23.44</v>
      </c>
      <c r="F121">
        <v>21.79</v>
      </c>
      <c r="G121">
        <v>22.16</v>
      </c>
      <c r="H121">
        <v>23.23</v>
      </c>
      <c r="I121">
        <v>24.25</v>
      </c>
      <c r="J121">
        <v>22.23</v>
      </c>
      <c r="K121">
        <v>23.64</v>
      </c>
      <c r="L121">
        <v>23.21</v>
      </c>
      <c r="N121" s="1">
        <v>42588</v>
      </c>
      <c r="O121" s="2">
        <v>0.38263888888888892</v>
      </c>
      <c r="P121">
        <f t="shared" si="12"/>
        <v>297</v>
      </c>
      <c r="Q121">
        <f t="shared" si="13"/>
        <v>293</v>
      </c>
      <c r="R121">
        <f t="shared" si="14"/>
        <v>296</v>
      </c>
      <c r="S121">
        <f t="shared" si="15"/>
        <v>294</v>
      </c>
      <c r="T121">
        <f t="shared" si="16"/>
        <v>295</v>
      </c>
      <c r="U121">
        <f t="shared" si="17"/>
        <v>296</v>
      </c>
      <c r="V121">
        <f t="shared" si="18"/>
        <v>297</v>
      </c>
      <c r="W121">
        <f t="shared" si="19"/>
        <v>295</v>
      </c>
      <c r="X121">
        <f t="shared" si="20"/>
        <v>296</v>
      </c>
      <c r="Y121">
        <f t="shared" si="21"/>
        <v>296</v>
      </c>
    </row>
    <row r="122" spans="1:25" x14ac:dyDescent="0.25">
      <c r="A122" s="1">
        <v>42590</v>
      </c>
      <c r="B122" s="2">
        <v>8.8888888888888892E-2</v>
      </c>
      <c r="C122">
        <v>22.93</v>
      </c>
      <c r="D122">
        <v>21.83</v>
      </c>
      <c r="E122">
        <v>22.2</v>
      </c>
      <c r="F122">
        <v>20.66</v>
      </c>
      <c r="G122">
        <v>21.05</v>
      </c>
      <c r="H122">
        <v>22.52</v>
      </c>
      <c r="I122">
        <v>24.58</v>
      </c>
      <c r="J122">
        <v>24.21</v>
      </c>
      <c r="K122">
        <v>24.25</v>
      </c>
      <c r="L122">
        <v>20.98</v>
      </c>
      <c r="N122" s="1">
        <v>42590</v>
      </c>
      <c r="O122" s="2">
        <v>8.8888888888888892E-2</v>
      </c>
      <c r="P122">
        <f t="shared" si="12"/>
        <v>296</v>
      </c>
      <c r="Q122">
        <f t="shared" si="13"/>
        <v>294</v>
      </c>
      <c r="R122">
        <f t="shared" si="14"/>
        <v>295</v>
      </c>
      <c r="S122">
        <f t="shared" si="15"/>
        <v>293</v>
      </c>
      <c r="T122">
        <f t="shared" si="16"/>
        <v>294</v>
      </c>
      <c r="U122">
        <f t="shared" si="17"/>
        <v>295</v>
      </c>
      <c r="V122">
        <f t="shared" si="18"/>
        <v>297</v>
      </c>
      <c r="W122">
        <f t="shared" si="19"/>
        <v>297</v>
      </c>
      <c r="X122">
        <f t="shared" si="20"/>
        <v>297</v>
      </c>
      <c r="Y122">
        <f t="shared" si="21"/>
        <v>294</v>
      </c>
    </row>
    <row r="123" spans="1:25" x14ac:dyDescent="0.25">
      <c r="A123" s="1">
        <v>42591</v>
      </c>
      <c r="B123" s="2">
        <v>0.42222222222222222</v>
      </c>
      <c r="C123">
        <v>23.61</v>
      </c>
      <c r="D123">
        <v>22.31</v>
      </c>
      <c r="E123">
        <v>22.54</v>
      </c>
      <c r="F123">
        <v>23.68</v>
      </c>
      <c r="G123">
        <v>24.34</v>
      </c>
      <c r="H123">
        <v>23.6</v>
      </c>
      <c r="I123">
        <v>20.260000000000002</v>
      </c>
      <c r="J123">
        <v>20.29</v>
      </c>
      <c r="K123">
        <v>24.84</v>
      </c>
      <c r="L123">
        <v>24.53</v>
      </c>
      <c r="N123" s="1">
        <v>42591</v>
      </c>
      <c r="O123" s="2">
        <v>0.42222222222222222</v>
      </c>
      <c r="P123">
        <f t="shared" si="12"/>
        <v>296</v>
      </c>
      <c r="Q123">
        <f t="shared" si="13"/>
        <v>295</v>
      </c>
      <c r="R123">
        <f t="shared" si="14"/>
        <v>295</v>
      </c>
      <c r="S123">
        <f t="shared" si="15"/>
        <v>296</v>
      </c>
      <c r="T123">
        <f t="shared" si="16"/>
        <v>297</v>
      </c>
      <c r="U123">
        <f t="shared" si="17"/>
        <v>296</v>
      </c>
      <c r="V123">
        <f t="shared" si="18"/>
        <v>293</v>
      </c>
      <c r="W123">
        <f t="shared" si="19"/>
        <v>293</v>
      </c>
      <c r="X123">
        <f t="shared" si="20"/>
        <v>297</v>
      </c>
      <c r="Y123">
        <f t="shared" si="21"/>
        <v>297</v>
      </c>
    </row>
    <row r="124" spans="1:25" x14ac:dyDescent="0.25">
      <c r="A124" s="1">
        <v>42594</v>
      </c>
      <c r="B124" s="2">
        <v>8.6111111111111124E-2</v>
      </c>
      <c r="C124">
        <v>21.99</v>
      </c>
      <c r="D124">
        <v>21.03</v>
      </c>
      <c r="E124">
        <v>21.98</v>
      </c>
      <c r="F124">
        <v>24.71</v>
      </c>
      <c r="G124">
        <v>22.25</v>
      </c>
      <c r="H124">
        <v>21.03</v>
      </c>
      <c r="I124">
        <v>20.059999999999999</v>
      </c>
      <c r="J124">
        <v>23.44</v>
      </c>
      <c r="K124">
        <v>23.35</v>
      </c>
      <c r="L124">
        <v>24.22</v>
      </c>
      <c r="N124" s="1">
        <v>42594</v>
      </c>
      <c r="O124" s="2">
        <v>8.6111111111111124E-2</v>
      </c>
      <c r="P124">
        <f t="shared" si="12"/>
        <v>295</v>
      </c>
      <c r="Q124">
        <f t="shared" si="13"/>
        <v>294</v>
      </c>
      <c r="R124">
        <f t="shared" si="14"/>
        <v>295</v>
      </c>
      <c r="S124">
        <f t="shared" si="15"/>
        <v>297</v>
      </c>
      <c r="T124">
        <f t="shared" si="16"/>
        <v>295</v>
      </c>
      <c r="U124">
        <f t="shared" si="17"/>
        <v>294</v>
      </c>
      <c r="V124">
        <f t="shared" si="18"/>
        <v>293</v>
      </c>
      <c r="W124">
        <f t="shared" si="19"/>
        <v>296</v>
      </c>
      <c r="X124">
        <f t="shared" si="20"/>
        <v>296</v>
      </c>
      <c r="Y124">
        <f t="shared" si="21"/>
        <v>297</v>
      </c>
    </row>
    <row r="125" spans="1:25" x14ac:dyDescent="0.25">
      <c r="A125" s="1">
        <v>42594</v>
      </c>
      <c r="B125" s="2">
        <v>0.12708333333333333</v>
      </c>
      <c r="C125">
        <v>21.25</v>
      </c>
      <c r="D125">
        <v>22.63</v>
      </c>
      <c r="E125">
        <v>22.5</v>
      </c>
      <c r="F125">
        <v>22.53</v>
      </c>
      <c r="G125">
        <v>22.55</v>
      </c>
      <c r="H125">
        <v>23.75</v>
      </c>
      <c r="I125">
        <v>22.37</v>
      </c>
      <c r="J125">
        <v>20.83</v>
      </c>
      <c r="K125">
        <v>22.24</v>
      </c>
      <c r="L125">
        <v>22.78</v>
      </c>
      <c r="N125" s="1">
        <v>42594</v>
      </c>
      <c r="O125" s="2">
        <v>0.12708333333333333</v>
      </c>
      <c r="P125">
        <f t="shared" si="12"/>
        <v>294</v>
      </c>
      <c r="Q125">
        <f t="shared" si="13"/>
        <v>295</v>
      </c>
      <c r="R125">
        <f t="shared" si="14"/>
        <v>295</v>
      </c>
      <c r="S125">
        <f t="shared" si="15"/>
        <v>295</v>
      </c>
      <c r="T125">
        <f t="shared" si="16"/>
        <v>295</v>
      </c>
      <c r="U125">
        <f t="shared" si="17"/>
        <v>296</v>
      </c>
      <c r="V125">
        <f t="shared" si="18"/>
        <v>295</v>
      </c>
      <c r="W125">
        <f t="shared" si="19"/>
        <v>293</v>
      </c>
      <c r="X125">
        <f t="shared" si="20"/>
        <v>295</v>
      </c>
      <c r="Y125">
        <f t="shared" si="21"/>
        <v>295</v>
      </c>
    </row>
    <row r="126" spans="1:25" x14ac:dyDescent="0.25">
      <c r="A126" s="1">
        <v>42596</v>
      </c>
      <c r="B126" s="2">
        <v>4.3750000000000004E-2</v>
      </c>
      <c r="C126">
        <v>22.19</v>
      </c>
      <c r="D126">
        <v>23.63</v>
      </c>
      <c r="E126">
        <v>20.6</v>
      </c>
      <c r="F126">
        <v>22.57</v>
      </c>
      <c r="G126">
        <v>24.22</v>
      </c>
      <c r="H126">
        <v>22.01</v>
      </c>
      <c r="I126">
        <v>21.12</v>
      </c>
      <c r="J126">
        <v>24.52</v>
      </c>
      <c r="K126">
        <v>21.28</v>
      </c>
      <c r="L126">
        <v>20.05</v>
      </c>
      <c r="N126" s="1">
        <v>42596</v>
      </c>
      <c r="O126" s="2">
        <v>4.3750000000000004E-2</v>
      </c>
      <c r="P126">
        <f t="shared" si="12"/>
        <v>295</v>
      </c>
      <c r="Q126">
        <f t="shared" si="13"/>
        <v>296</v>
      </c>
      <c r="R126">
        <f t="shared" si="14"/>
        <v>293</v>
      </c>
      <c r="S126">
        <f t="shared" si="15"/>
        <v>295</v>
      </c>
      <c r="T126">
        <f t="shared" si="16"/>
        <v>297</v>
      </c>
      <c r="U126">
        <f t="shared" si="17"/>
        <v>295</v>
      </c>
      <c r="V126">
        <f t="shared" si="18"/>
        <v>294</v>
      </c>
      <c r="W126">
        <f t="shared" si="19"/>
        <v>297</v>
      </c>
      <c r="X126">
        <f t="shared" si="20"/>
        <v>294</v>
      </c>
      <c r="Y126">
        <f t="shared" si="21"/>
        <v>293</v>
      </c>
    </row>
    <row r="127" spans="1:25" x14ac:dyDescent="0.25">
      <c r="A127" s="1">
        <v>42599</v>
      </c>
      <c r="B127" s="2">
        <v>0.41736111111111113</v>
      </c>
      <c r="C127">
        <v>22.74</v>
      </c>
      <c r="D127">
        <v>20.72</v>
      </c>
      <c r="E127">
        <v>24.74</v>
      </c>
      <c r="F127">
        <v>23.94</v>
      </c>
      <c r="G127">
        <v>22.07</v>
      </c>
      <c r="H127">
        <v>24.33</v>
      </c>
      <c r="I127">
        <v>20.62</v>
      </c>
      <c r="J127">
        <v>24.62</v>
      </c>
      <c r="K127">
        <v>20.96</v>
      </c>
      <c r="L127">
        <v>24.76</v>
      </c>
      <c r="N127" s="1">
        <v>42599</v>
      </c>
      <c r="O127" s="2">
        <v>0.41736111111111113</v>
      </c>
      <c r="P127">
        <f t="shared" si="12"/>
        <v>295</v>
      </c>
      <c r="Q127">
        <f t="shared" si="13"/>
        <v>293</v>
      </c>
      <c r="R127">
        <f t="shared" si="14"/>
        <v>297</v>
      </c>
      <c r="S127">
        <f t="shared" si="15"/>
        <v>297</v>
      </c>
      <c r="T127">
        <f t="shared" si="16"/>
        <v>295</v>
      </c>
      <c r="U127">
        <f t="shared" si="17"/>
        <v>297</v>
      </c>
      <c r="V127">
        <f t="shared" si="18"/>
        <v>293</v>
      </c>
      <c r="W127">
        <f t="shared" si="19"/>
        <v>297</v>
      </c>
      <c r="X127">
        <f t="shared" si="20"/>
        <v>294</v>
      </c>
      <c r="Y127">
        <f t="shared" si="21"/>
        <v>297</v>
      </c>
    </row>
    <row r="128" spans="1:25" x14ac:dyDescent="0.25">
      <c r="A128" s="1">
        <v>42601</v>
      </c>
      <c r="B128" s="2">
        <v>0.21388888888888891</v>
      </c>
      <c r="C128">
        <v>24.25</v>
      </c>
      <c r="D128">
        <v>21.83</v>
      </c>
      <c r="E128">
        <v>23.97</v>
      </c>
      <c r="F128">
        <v>22.48</v>
      </c>
      <c r="G128">
        <v>21.36</v>
      </c>
      <c r="H128">
        <v>20.2</v>
      </c>
      <c r="I128">
        <v>23.33</v>
      </c>
      <c r="J128">
        <v>22.17</v>
      </c>
      <c r="K128">
        <v>22.32</v>
      </c>
      <c r="L128">
        <v>22.84</v>
      </c>
      <c r="N128" s="1">
        <v>42601</v>
      </c>
      <c r="O128" s="2">
        <v>0.21388888888888891</v>
      </c>
      <c r="P128">
        <f t="shared" si="12"/>
        <v>297</v>
      </c>
      <c r="Q128">
        <f t="shared" si="13"/>
        <v>294</v>
      </c>
      <c r="R128">
        <f t="shared" si="14"/>
        <v>297</v>
      </c>
      <c r="S128">
        <f t="shared" si="15"/>
        <v>295</v>
      </c>
      <c r="T128">
        <f t="shared" si="16"/>
        <v>294</v>
      </c>
      <c r="U128">
        <f t="shared" si="17"/>
        <v>293</v>
      </c>
      <c r="V128">
        <f t="shared" si="18"/>
        <v>296</v>
      </c>
      <c r="W128">
        <f t="shared" si="19"/>
        <v>295</v>
      </c>
      <c r="X128">
        <f t="shared" si="20"/>
        <v>295</v>
      </c>
      <c r="Y128">
        <f t="shared" si="21"/>
        <v>295</v>
      </c>
    </row>
    <row r="129" spans="1:25" x14ac:dyDescent="0.25">
      <c r="A129" s="1">
        <v>42601</v>
      </c>
      <c r="B129" s="2">
        <v>0.29791666666666666</v>
      </c>
      <c r="C129">
        <v>22.33</v>
      </c>
      <c r="D129">
        <v>20</v>
      </c>
      <c r="E129">
        <v>24.04</v>
      </c>
      <c r="F129">
        <v>24.76</v>
      </c>
      <c r="G129">
        <v>23.02</v>
      </c>
      <c r="H129">
        <v>23.75</v>
      </c>
      <c r="I129">
        <v>20.46</v>
      </c>
      <c r="J129">
        <v>22.05</v>
      </c>
      <c r="K129">
        <v>21.31</v>
      </c>
      <c r="L129">
        <v>23.02</v>
      </c>
      <c r="N129" s="1">
        <v>42601</v>
      </c>
      <c r="O129" s="2">
        <v>0.29791666666666666</v>
      </c>
      <c r="P129">
        <f t="shared" si="12"/>
        <v>295</v>
      </c>
      <c r="Q129">
        <f t="shared" si="13"/>
        <v>293</v>
      </c>
      <c r="R129">
        <f t="shared" si="14"/>
        <v>297</v>
      </c>
      <c r="S129">
        <f t="shared" si="15"/>
        <v>297</v>
      </c>
      <c r="T129">
        <f t="shared" si="16"/>
        <v>296</v>
      </c>
      <c r="U129">
        <f t="shared" si="17"/>
        <v>296</v>
      </c>
      <c r="V129">
        <f t="shared" si="18"/>
        <v>293</v>
      </c>
      <c r="W129">
        <f t="shared" si="19"/>
        <v>295</v>
      </c>
      <c r="X129">
        <f t="shared" si="20"/>
        <v>294</v>
      </c>
      <c r="Y129">
        <f t="shared" si="21"/>
        <v>296</v>
      </c>
    </row>
    <row r="130" spans="1:25" x14ac:dyDescent="0.25">
      <c r="A130" s="1">
        <v>42601</v>
      </c>
      <c r="B130" s="2">
        <v>0.42291666666666666</v>
      </c>
      <c r="C130">
        <v>20.89</v>
      </c>
      <c r="D130">
        <v>20.28</v>
      </c>
      <c r="E130">
        <v>23.53</v>
      </c>
      <c r="F130">
        <v>22.74</v>
      </c>
      <c r="G130">
        <v>20.13</v>
      </c>
      <c r="H130">
        <v>22.16</v>
      </c>
      <c r="I130">
        <v>22.63</v>
      </c>
      <c r="J130">
        <v>21.6</v>
      </c>
      <c r="K130">
        <v>23</v>
      </c>
      <c r="L130">
        <v>20.5</v>
      </c>
      <c r="N130" s="1">
        <v>42601</v>
      </c>
      <c r="O130" s="2">
        <v>0.42291666666666666</v>
      </c>
      <c r="P130">
        <f t="shared" si="12"/>
        <v>294</v>
      </c>
      <c r="Q130">
        <f t="shared" si="13"/>
        <v>293</v>
      </c>
      <c r="R130">
        <f t="shared" si="14"/>
        <v>296</v>
      </c>
      <c r="S130">
        <f t="shared" si="15"/>
        <v>295</v>
      </c>
      <c r="T130">
        <f t="shared" si="16"/>
        <v>293</v>
      </c>
      <c r="U130">
        <f t="shared" si="17"/>
        <v>295</v>
      </c>
      <c r="V130">
        <f t="shared" si="18"/>
        <v>295</v>
      </c>
      <c r="W130">
        <f t="shared" si="19"/>
        <v>294</v>
      </c>
      <c r="X130">
        <f t="shared" si="20"/>
        <v>296</v>
      </c>
      <c r="Y130">
        <f t="shared" si="21"/>
        <v>293</v>
      </c>
    </row>
    <row r="131" spans="1:25" x14ac:dyDescent="0.25">
      <c r="A131" s="1">
        <v>42603</v>
      </c>
      <c r="B131" s="2">
        <v>3.472222222222222E-3</v>
      </c>
      <c r="C131">
        <v>21.25</v>
      </c>
      <c r="D131">
        <v>22.01</v>
      </c>
      <c r="E131">
        <v>20.190000000000001</v>
      </c>
      <c r="F131">
        <v>24.36</v>
      </c>
      <c r="G131">
        <v>24.61</v>
      </c>
      <c r="H131">
        <v>24.99</v>
      </c>
      <c r="I131">
        <v>22.55</v>
      </c>
      <c r="J131">
        <v>24.32</v>
      </c>
      <c r="K131">
        <v>20.89</v>
      </c>
      <c r="L131">
        <v>20.36</v>
      </c>
      <c r="N131" s="1">
        <v>42603</v>
      </c>
      <c r="O131" s="2">
        <v>3.472222222222222E-3</v>
      </c>
      <c r="P131">
        <f t="shared" ref="P131:P194" si="22">INT(273.15+C131)</f>
        <v>294</v>
      </c>
      <c r="Q131">
        <f t="shared" ref="Q131:Q194" si="23">INT(273.15+D131)</f>
        <v>295</v>
      </c>
      <c r="R131">
        <f t="shared" ref="R131:R194" si="24">INT(273.15+E131)</f>
        <v>293</v>
      </c>
      <c r="S131">
        <f t="shared" ref="S131:S194" si="25">INT(273.15+F131)</f>
        <v>297</v>
      </c>
      <c r="T131">
        <f t="shared" ref="T131:T194" si="26">INT(273.15+G131)</f>
        <v>297</v>
      </c>
      <c r="U131">
        <f t="shared" ref="U131:U194" si="27">INT(273.15+H131)</f>
        <v>298</v>
      </c>
      <c r="V131">
        <f t="shared" ref="V131:V194" si="28">INT(273.15+I131)</f>
        <v>295</v>
      </c>
      <c r="W131">
        <f t="shared" ref="W131:W194" si="29">INT(273.15+J131)</f>
        <v>297</v>
      </c>
      <c r="X131">
        <f t="shared" ref="X131:X194" si="30">INT(273.15+K131)</f>
        <v>294</v>
      </c>
      <c r="Y131">
        <f t="shared" ref="Y131:Y194" si="31">INT(273.15+L131)</f>
        <v>293</v>
      </c>
    </row>
    <row r="132" spans="1:25" x14ac:dyDescent="0.25">
      <c r="A132" s="1">
        <v>42603</v>
      </c>
      <c r="B132" s="2">
        <v>0.12847222222222224</v>
      </c>
      <c r="C132">
        <v>23.52</v>
      </c>
      <c r="D132">
        <v>21.62</v>
      </c>
      <c r="E132">
        <v>22.59</v>
      </c>
      <c r="F132">
        <v>22.21</v>
      </c>
      <c r="G132">
        <v>21.78</v>
      </c>
      <c r="H132">
        <v>24.26</v>
      </c>
      <c r="I132">
        <v>24.31</v>
      </c>
      <c r="J132">
        <v>20.53</v>
      </c>
      <c r="K132">
        <v>23.51</v>
      </c>
      <c r="L132">
        <v>23.09</v>
      </c>
      <c r="N132" s="1">
        <v>42603</v>
      </c>
      <c r="O132" s="2">
        <v>0.12847222222222224</v>
      </c>
      <c r="P132">
        <f t="shared" si="22"/>
        <v>296</v>
      </c>
      <c r="Q132">
        <f t="shared" si="23"/>
        <v>294</v>
      </c>
      <c r="R132">
        <f t="shared" si="24"/>
        <v>295</v>
      </c>
      <c r="S132">
        <f t="shared" si="25"/>
        <v>295</v>
      </c>
      <c r="T132">
        <f t="shared" si="26"/>
        <v>294</v>
      </c>
      <c r="U132">
        <f t="shared" si="27"/>
        <v>297</v>
      </c>
      <c r="V132">
        <f t="shared" si="28"/>
        <v>297</v>
      </c>
      <c r="W132">
        <f t="shared" si="29"/>
        <v>293</v>
      </c>
      <c r="X132">
        <f t="shared" si="30"/>
        <v>296</v>
      </c>
      <c r="Y132">
        <f t="shared" si="31"/>
        <v>296</v>
      </c>
    </row>
    <row r="133" spans="1:25" x14ac:dyDescent="0.25">
      <c r="A133" s="1">
        <v>42605</v>
      </c>
      <c r="B133" s="2">
        <v>0.46597222222222223</v>
      </c>
      <c r="C133">
        <v>20.11</v>
      </c>
      <c r="D133">
        <v>23.11</v>
      </c>
      <c r="E133">
        <v>24.5</v>
      </c>
      <c r="F133">
        <v>20.38</v>
      </c>
      <c r="G133">
        <v>22.23</v>
      </c>
      <c r="H133">
        <v>23.96</v>
      </c>
      <c r="I133">
        <v>21.22</v>
      </c>
      <c r="J133">
        <v>24.89</v>
      </c>
      <c r="K133">
        <v>20.12</v>
      </c>
      <c r="L133">
        <v>24.1</v>
      </c>
      <c r="N133" s="1">
        <v>42605</v>
      </c>
      <c r="O133" s="2">
        <v>0.46597222222222223</v>
      </c>
      <c r="P133">
        <f t="shared" si="22"/>
        <v>293</v>
      </c>
      <c r="Q133">
        <f t="shared" si="23"/>
        <v>296</v>
      </c>
      <c r="R133">
        <f t="shared" si="24"/>
        <v>297</v>
      </c>
      <c r="S133">
        <f t="shared" si="25"/>
        <v>293</v>
      </c>
      <c r="T133">
        <f t="shared" si="26"/>
        <v>295</v>
      </c>
      <c r="U133">
        <f t="shared" si="27"/>
        <v>297</v>
      </c>
      <c r="V133">
        <f t="shared" si="28"/>
        <v>294</v>
      </c>
      <c r="W133">
        <f t="shared" si="29"/>
        <v>298</v>
      </c>
      <c r="X133">
        <f t="shared" si="30"/>
        <v>293</v>
      </c>
      <c r="Y133">
        <f t="shared" si="31"/>
        <v>297</v>
      </c>
    </row>
    <row r="134" spans="1:25" x14ac:dyDescent="0.25">
      <c r="A134" s="1">
        <v>42606</v>
      </c>
      <c r="B134" s="2">
        <v>4.7222222222222221E-2</v>
      </c>
      <c r="C134">
        <v>22.99</v>
      </c>
      <c r="D134">
        <v>21.77</v>
      </c>
      <c r="E134">
        <v>20.63</v>
      </c>
      <c r="F134">
        <v>20.59</v>
      </c>
      <c r="G134">
        <v>21.52</v>
      </c>
      <c r="H134">
        <v>23.7</v>
      </c>
      <c r="I134">
        <v>22.05</v>
      </c>
      <c r="J134">
        <v>23.02</v>
      </c>
      <c r="K134">
        <v>24.59</v>
      </c>
      <c r="L134">
        <v>20.99</v>
      </c>
      <c r="N134" s="1">
        <v>42606</v>
      </c>
      <c r="O134" s="2">
        <v>4.7222222222222221E-2</v>
      </c>
      <c r="P134">
        <f t="shared" si="22"/>
        <v>296</v>
      </c>
      <c r="Q134">
        <f t="shared" si="23"/>
        <v>294</v>
      </c>
      <c r="R134">
        <f t="shared" si="24"/>
        <v>293</v>
      </c>
      <c r="S134">
        <f t="shared" si="25"/>
        <v>293</v>
      </c>
      <c r="T134">
        <f t="shared" si="26"/>
        <v>294</v>
      </c>
      <c r="U134">
        <f t="shared" si="27"/>
        <v>296</v>
      </c>
      <c r="V134">
        <f t="shared" si="28"/>
        <v>295</v>
      </c>
      <c r="W134">
        <f t="shared" si="29"/>
        <v>296</v>
      </c>
      <c r="X134">
        <f t="shared" si="30"/>
        <v>297</v>
      </c>
      <c r="Y134">
        <f t="shared" si="31"/>
        <v>294</v>
      </c>
    </row>
    <row r="135" spans="1:25" x14ac:dyDescent="0.25">
      <c r="A135" s="1">
        <v>42606</v>
      </c>
      <c r="B135" s="2">
        <v>0.25208333333333333</v>
      </c>
      <c r="C135">
        <v>22.09</v>
      </c>
      <c r="D135">
        <v>22.11</v>
      </c>
      <c r="E135">
        <v>23.82</v>
      </c>
      <c r="F135">
        <v>21.8</v>
      </c>
      <c r="G135">
        <v>23.42</v>
      </c>
      <c r="H135">
        <v>23.48</v>
      </c>
      <c r="I135">
        <v>23.86</v>
      </c>
      <c r="J135">
        <v>21.65</v>
      </c>
      <c r="K135">
        <v>24.9</v>
      </c>
      <c r="L135">
        <v>20.260000000000002</v>
      </c>
      <c r="N135" s="1">
        <v>42606</v>
      </c>
      <c r="O135" s="2">
        <v>0.25208333333333333</v>
      </c>
      <c r="P135">
        <f t="shared" si="22"/>
        <v>295</v>
      </c>
      <c r="Q135">
        <f t="shared" si="23"/>
        <v>295</v>
      </c>
      <c r="R135">
        <f t="shared" si="24"/>
        <v>296</v>
      </c>
      <c r="S135">
        <f t="shared" si="25"/>
        <v>294</v>
      </c>
      <c r="T135">
        <f t="shared" si="26"/>
        <v>296</v>
      </c>
      <c r="U135">
        <f t="shared" si="27"/>
        <v>296</v>
      </c>
      <c r="V135">
        <f t="shared" si="28"/>
        <v>297</v>
      </c>
      <c r="W135">
        <f t="shared" si="29"/>
        <v>294</v>
      </c>
      <c r="X135">
        <f t="shared" si="30"/>
        <v>298</v>
      </c>
      <c r="Y135">
        <f t="shared" si="31"/>
        <v>293</v>
      </c>
    </row>
    <row r="136" spans="1:25" x14ac:dyDescent="0.25">
      <c r="A136" s="1">
        <v>42607</v>
      </c>
      <c r="B136" s="2">
        <v>0.46249999999999997</v>
      </c>
      <c r="C136">
        <v>22.15</v>
      </c>
      <c r="D136">
        <v>20.68</v>
      </c>
      <c r="E136">
        <v>22.12</v>
      </c>
      <c r="F136">
        <v>21.59</v>
      </c>
      <c r="G136">
        <v>22.45</v>
      </c>
      <c r="H136">
        <v>22.03</v>
      </c>
      <c r="I136">
        <v>20.58</v>
      </c>
      <c r="J136">
        <v>21.08</v>
      </c>
      <c r="K136">
        <v>22.52</v>
      </c>
      <c r="L136">
        <v>20.71</v>
      </c>
      <c r="N136" s="1">
        <v>42607</v>
      </c>
      <c r="O136" s="2">
        <v>0.46249999999999997</v>
      </c>
      <c r="P136">
        <f t="shared" si="22"/>
        <v>295</v>
      </c>
      <c r="Q136">
        <f t="shared" si="23"/>
        <v>293</v>
      </c>
      <c r="R136">
        <f t="shared" si="24"/>
        <v>295</v>
      </c>
      <c r="S136">
        <f t="shared" si="25"/>
        <v>294</v>
      </c>
      <c r="T136">
        <f t="shared" si="26"/>
        <v>295</v>
      </c>
      <c r="U136">
        <f t="shared" si="27"/>
        <v>295</v>
      </c>
      <c r="V136">
        <f t="shared" si="28"/>
        <v>293</v>
      </c>
      <c r="W136">
        <f t="shared" si="29"/>
        <v>294</v>
      </c>
      <c r="X136">
        <f t="shared" si="30"/>
        <v>295</v>
      </c>
      <c r="Y136">
        <f t="shared" si="31"/>
        <v>293</v>
      </c>
    </row>
    <row r="137" spans="1:25" x14ac:dyDescent="0.25">
      <c r="A137" s="1">
        <v>42609</v>
      </c>
      <c r="B137" s="2">
        <v>6.2499999999999995E-3</v>
      </c>
      <c r="C137">
        <v>20.149999999999999</v>
      </c>
      <c r="D137">
        <v>21.69</v>
      </c>
      <c r="E137">
        <v>22.88</v>
      </c>
      <c r="F137">
        <v>23.7</v>
      </c>
      <c r="G137">
        <v>22.32</v>
      </c>
      <c r="H137">
        <v>20.55</v>
      </c>
      <c r="I137">
        <v>24.02</v>
      </c>
      <c r="J137">
        <v>23.15</v>
      </c>
      <c r="K137">
        <v>21.8</v>
      </c>
      <c r="L137">
        <v>23.78</v>
      </c>
      <c r="N137" s="1">
        <v>42609</v>
      </c>
      <c r="O137" s="2">
        <v>6.2499999999999995E-3</v>
      </c>
      <c r="P137">
        <f t="shared" si="22"/>
        <v>293</v>
      </c>
      <c r="Q137">
        <f t="shared" si="23"/>
        <v>294</v>
      </c>
      <c r="R137">
        <f t="shared" si="24"/>
        <v>296</v>
      </c>
      <c r="S137">
        <f t="shared" si="25"/>
        <v>296</v>
      </c>
      <c r="T137">
        <f t="shared" si="26"/>
        <v>295</v>
      </c>
      <c r="U137">
        <f t="shared" si="27"/>
        <v>293</v>
      </c>
      <c r="V137">
        <f t="shared" si="28"/>
        <v>297</v>
      </c>
      <c r="W137">
        <f t="shared" si="29"/>
        <v>296</v>
      </c>
      <c r="X137">
        <f t="shared" si="30"/>
        <v>294</v>
      </c>
      <c r="Y137">
        <f t="shared" si="31"/>
        <v>296</v>
      </c>
    </row>
    <row r="138" spans="1:25" x14ac:dyDescent="0.25">
      <c r="A138" s="1">
        <v>42609</v>
      </c>
      <c r="B138" s="2">
        <v>0.1673611111111111</v>
      </c>
      <c r="C138">
        <v>21.66</v>
      </c>
      <c r="D138">
        <v>23.29</v>
      </c>
      <c r="E138">
        <v>23.15</v>
      </c>
      <c r="F138">
        <v>21.38</v>
      </c>
      <c r="G138">
        <v>22.83</v>
      </c>
      <c r="H138">
        <v>23.77</v>
      </c>
      <c r="I138">
        <v>23.64</v>
      </c>
      <c r="J138">
        <v>23.45</v>
      </c>
      <c r="K138">
        <v>23.36</v>
      </c>
      <c r="L138">
        <v>22.48</v>
      </c>
      <c r="N138" s="1">
        <v>42609</v>
      </c>
      <c r="O138" s="2">
        <v>0.1673611111111111</v>
      </c>
      <c r="P138">
        <f t="shared" si="22"/>
        <v>294</v>
      </c>
      <c r="Q138">
        <f t="shared" si="23"/>
        <v>296</v>
      </c>
      <c r="R138">
        <f t="shared" si="24"/>
        <v>296</v>
      </c>
      <c r="S138">
        <f t="shared" si="25"/>
        <v>294</v>
      </c>
      <c r="T138">
        <f t="shared" si="26"/>
        <v>295</v>
      </c>
      <c r="U138">
        <f t="shared" si="27"/>
        <v>296</v>
      </c>
      <c r="V138">
        <f t="shared" si="28"/>
        <v>296</v>
      </c>
      <c r="W138">
        <f t="shared" si="29"/>
        <v>296</v>
      </c>
      <c r="X138">
        <f t="shared" si="30"/>
        <v>296</v>
      </c>
      <c r="Y138">
        <f t="shared" si="31"/>
        <v>295</v>
      </c>
    </row>
    <row r="139" spans="1:25" x14ac:dyDescent="0.25">
      <c r="A139" s="1">
        <v>42610</v>
      </c>
      <c r="B139" s="2">
        <v>0.42291666666666666</v>
      </c>
      <c r="C139">
        <v>20.57</v>
      </c>
      <c r="D139">
        <v>21.99</v>
      </c>
      <c r="E139">
        <v>23.24</v>
      </c>
      <c r="F139">
        <v>20.5</v>
      </c>
      <c r="G139">
        <v>23.35</v>
      </c>
      <c r="H139">
        <v>21.21</v>
      </c>
      <c r="I139">
        <v>24.55</v>
      </c>
      <c r="J139">
        <v>20.53</v>
      </c>
      <c r="K139">
        <v>22.69</v>
      </c>
      <c r="L139">
        <v>21.43</v>
      </c>
      <c r="N139" s="1">
        <v>42610</v>
      </c>
      <c r="O139" s="2">
        <v>0.42291666666666666</v>
      </c>
      <c r="P139">
        <f t="shared" si="22"/>
        <v>293</v>
      </c>
      <c r="Q139">
        <f t="shared" si="23"/>
        <v>295</v>
      </c>
      <c r="R139">
        <f t="shared" si="24"/>
        <v>296</v>
      </c>
      <c r="S139">
        <f t="shared" si="25"/>
        <v>293</v>
      </c>
      <c r="T139">
        <f t="shared" si="26"/>
        <v>296</v>
      </c>
      <c r="U139">
        <f t="shared" si="27"/>
        <v>294</v>
      </c>
      <c r="V139">
        <f t="shared" si="28"/>
        <v>297</v>
      </c>
      <c r="W139">
        <f t="shared" si="29"/>
        <v>293</v>
      </c>
      <c r="X139">
        <f t="shared" si="30"/>
        <v>295</v>
      </c>
      <c r="Y139">
        <f t="shared" si="31"/>
        <v>294</v>
      </c>
    </row>
    <row r="140" spans="1:25" x14ac:dyDescent="0.25">
      <c r="A140" s="1">
        <v>42611</v>
      </c>
      <c r="B140" s="2">
        <v>7.6388888888888886E-3</v>
      </c>
      <c r="C140">
        <v>21.59</v>
      </c>
      <c r="D140">
        <v>23.58</v>
      </c>
      <c r="E140">
        <v>20.88</v>
      </c>
      <c r="F140">
        <v>23.01</v>
      </c>
      <c r="G140">
        <v>23</v>
      </c>
      <c r="H140">
        <v>24.37</v>
      </c>
      <c r="I140">
        <v>23.73</v>
      </c>
      <c r="J140">
        <v>20.41</v>
      </c>
      <c r="K140">
        <v>20.39</v>
      </c>
      <c r="L140">
        <v>20.8</v>
      </c>
      <c r="N140" s="1">
        <v>42611</v>
      </c>
      <c r="O140" s="2">
        <v>7.6388888888888886E-3</v>
      </c>
      <c r="P140">
        <f t="shared" si="22"/>
        <v>294</v>
      </c>
      <c r="Q140">
        <f t="shared" si="23"/>
        <v>296</v>
      </c>
      <c r="R140">
        <f t="shared" si="24"/>
        <v>294</v>
      </c>
      <c r="S140">
        <f t="shared" si="25"/>
        <v>296</v>
      </c>
      <c r="T140">
        <f t="shared" si="26"/>
        <v>296</v>
      </c>
      <c r="U140">
        <f t="shared" si="27"/>
        <v>297</v>
      </c>
      <c r="V140">
        <f t="shared" si="28"/>
        <v>296</v>
      </c>
      <c r="W140">
        <f t="shared" si="29"/>
        <v>293</v>
      </c>
      <c r="X140">
        <f t="shared" si="30"/>
        <v>293</v>
      </c>
      <c r="Y140">
        <f t="shared" si="31"/>
        <v>293</v>
      </c>
    </row>
    <row r="141" spans="1:25" x14ac:dyDescent="0.25">
      <c r="A141" s="1">
        <v>42611</v>
      </c>
      <c r="B141" s="2">
        <v>0.21527777777777779</v>
      </c>
      <c r="C141">
        <v>20.93</v>
      </c>
      <c r="D141">
        <v>20.239999999999998</v>
      </c>
      <c r="E141">
        <v>22.85</v>
      </c>
      <c r="F141">
        <v>21.54</v>
      </c>
      <c r="G141">
        <v>23.07</v>
      </c>
      <c r="H141">
        <v>20.65</v>
      </c>
      <c r="I141">
        <v>24.44</v>
      </c>
      <c r="J141">
        <v>20.95</v>
      </c>
      <c r="K141">
        <v>21.69</v>
      </c>
      <c r="L141">
        <v>22.41</v>
      </c>
      <c r="N141" s="1">
        <v>42611</v>
      </c>
      <c r="O141" s="2">
        <v>0.21527777777777779</v>
      </c>
      <c r="P141">
        <f t="shared" si="22"/>
        <v>294</v>
      </c>
      <c r="Q141">
        <f t="shared" si="23"/>
        <v>293</v>
      </c>
      <c r="R141">
        <f t="shared" si="24"/>
        <v>296</v>
      </c>
      <c r="S141">
        <f t="shared" si="25"/>
        <v>294</v>
      </c>
      <c r="T141">
        <f t="shared" si="26"/>
        <v>296</v>
      </c>
      <c r="U141">
        <f t="shared" si="27"/>
        <v>293</v>
      </c>
      <c r="V141">
        <f t="shared" si="28"/>
        <v>297</v>
      </c>
      <c r="W141">
        <f t="shared" si="29"/>
        <v>294</v>
      </c>
      <c r="X141">
        <f t="shared" si="30"/>
        <v>294</v>
      </c>
      <c r="Y141">
        <f t="shared" si="31"/>
        <v>295</v>
      </c>
    </row>
    <row r="142" spans="1:25" x14ac:dyDescent="0.25">
      <c r="A142" s="1">
        <v>42616</v>
      </c>
      <c r="B142" s="2">
        <v>0.33611111111111108</v>
      </c>
      <c r="C142">
        <v>16.41</v>
      </c>
      <c r="D142">
        <v>15.29</v>
      </c>
      <c r="E142">
        <v>10.48</v>
      </c>
      <c r="F142">
        <v>14.09</v>
      </c>
      <c r="G142">
        <v>19.38</v>
      </c>
      <c r="H142">
        <v>10.14</v>
      </c>
      <c r="I142">
        <v>10.74</v>
      </c>
      <c r="J142">
        <v>15.18</v>
      </c>
      <c r="K142">
        <v>12.67</v>
      </c>
      <c r="L142">
        <v>14.37</v>
      </c>
      <c r="N142" s="1">
        <v>42616</v>
      </c>
      <c r="O142" s="2">
        <v>0.33611111111111108</v>
      </c>
      <c r="P142">
        <f t="shared" si="22"/>
        <v>289</v>
      </c>
      <c r="Q142">
        <f t="shared" si="23"/>
        <v>288</v>
      </c>
      <c r="R142">
        <f t="shared" si="24"/>
        <v>283</v>
      </c>
      <c r="S142">
        <f t="shared" si="25"/>
        <v>287</v>
      </c>
      <c r="T142">
        <f t="shared" si="26"/>
        <v>292</v>
      </c>
      <c r="U142">
        <f t="shared" si="27"/>
        <v>283</v>
      </c>
      <c r="V142">
        <f t="shared" si="28"/>
        <v>283</v>
      </c>
      <c r="W142">
        <f t="shared" si="29"/>
        <v>288</v>
      </c>
      <c r="X142">
        <f t="shared" si="30"/>
        <v>285</v>
      </c>
      <c r="Y142">
        <f t="shared" si="31"/>
        <v>287</v>
      </c>
    </row>
    <row r="143" spans="1:25" x14ac:dyDescent="0.25">
      <c r="A143" s="1">
        <v>42616</v>
      </c>
      <c r="B143" s="2">
        <v>0.34027777777777773</v>
      </c>
      <c r="C143">
        <v>16.52</v>
      </c>
      <c r="D143">
        <v>12.24</v>
      </c>
      <c r="E143">
        <v>15.91</v>
      </c>
      <c r="F143">
        <v>15.35</v>
      </c>
      <c r="G143">
        <v>17</v>
      </c>
      <c r="H143">
        <v>16.29</v>
      </c>
      <c r="I143">
        <v>10.94</v>
      </c>
      <c r="J143">
        <v>17.579999999999998</v>
      </c>
      <c r="K143">
        <v>14.73</v>
      </c>
      <c r="L143">
        <v>15.82</v>
      </c>
      <c r="N143" s="1">
        <v>42616</v>
      </c>
      <c r="O143" s="2">
        <v>0.34027777777777773</v>
      </c>
      <c r="P143">
        <f t="shared" si="22"/>
        <v>289</v>
      </c>
      <c r="Q143">
        <f t="shared" si="23"/>
        <v>285</v>
      </c>
      <c r="R143">
        <f t="shared" si="24"/>
        <v>289</v>
      </c>
      <c r="S143">
        <f t="shared" si="25"/>
        <v>288</v>
      </c>
      <c r="T143">
        <f t="shared" si="26"/>
        <v>290</v>
      </c>
      <c r="U143">
        <f t="shared" si="27"/>
        <v>289</v>
      </c>
      <c r="V143">
        <f t="shared" si="28"/>
        <v>284</v>
      </c>
      <c r="W143">
        <f t="shared" si="29"/>
        <v>290</v>
      </c>
      <c r="X143">
        <f t="shared" si="30"/>
        <v>287</v>
      </c>
      <c r="Y143">
        <f t="shared" si="31"/>
        <v>288</v>
      </c>
    </row>
    <row r="144" spans="1:25" x14ac:dyDescent="0.25">
      <c r="A144" s="1">
        <v>42617</v>
      </c>
      <c r="B144" s="2">
        <v>0.46458333333333335</v>
      </c>
      <c r="C144">
        <v>13.93</v>
      </c>
      <c r="D144">
        <v>15.26</v>
      </c>
      <c r="E144">
        <v>13.17</v>
      </c>
      <c r="F144">
        <v>15.12</v>
      </c>
      <c r="G144">
        <v>16.059999999999999</v>
      </c>
      <c r="H144">
        <v>14.37</v>
      </c>
      <c r="I144">
        <v>20</v>
      </c>
      <c r="J144">
        <v>14.27</v>
      </c>
      <c r="K144">
        <v>12.07</v>
      </c>
      <c r="L144">
        <v>11.12</v>
      </c>
      <c r="N144" s="1">
        <v>42617</v>
      </c>
      <c r="O144" s="2">
        <v>0.46458333333333335</v>
      </c>
      <c r="P144">
        <f t="shared" si="22"/>
        <v>287</v>
      </c>
      <c r="Q144">
        <f t="shared" si="23"/>
        <v>288</v>
      </c>
      <c r="R144">
        <f t="shared" si="24"/>
        <v>286</v>
      </c>
      <c r="S144">
        <f t="shared" si="25"/>
        <v>288</v>
      </c>
      <c r="T144">
        <f t="shared" si="26"/>
        <v>289</v>
      </c>
      <c r="U144">
        <f t="shared" si="27"/>
        <v>287</v>
      </c>
      <c r="V144">
        <f t="shared" si="28"/>
        <v>293</v>
      </c>
      <c r="W144">
        <f t="shared" si="29"/>
        <v>287</v>
      </c>
      <c r="X144">
        <f t="shared" si="30"/>
        <v>285</v>
      </c>
      <c r="Y144">
        <f t="shared" si="31"/>
        <v>284</v>
      </c>
    </row>
    <row r="145" spans="1:25" x14ac:dyDescent="0.25">
      <c r="A145" s="1">
        <v>42619</v>
      </c>
      <c r="B145" s="2">
        <v>0.3347222222222222</v>
      </c>
      <c r="C145">
        <v>10.24</v>
      </c>
      <c r="D145">
        <v>18.010000000000002</v>
      </c>
      <c r="E145">
        <v>15.2</v>
      </c>
      <c r="F145">
        <v>14.43</v>
      </c>
      <c r="G145">
        <v>10.85</v>
      </c>
      <c r="H145">
        <v>16.73</v>
      </c>
      <c r="I145">
        <v>19.93</v>
      </c>
      <c r="J145">
        <v>17.36</v>
      </c>
      <c r="K145">
        <v>16.77</v>
      </c>
      <c r="L145">
        <v>17.64</v>
      </c>
      <c r="N145" s="1">
        <v>42619</v>
      </c>
      <c r="O145" s="2">
        <v>0.3347222222222222</v>
      </c>
      <c r="P145">
        <f t="shared" si="22"/>
        <v>283</v>
      </c>
      <c r="Q145">
        <f t="shared" si="23"/>
        <v>291</v>
      </c>
      <c r="R145">
        <f t="shared" si="24"/>
        <v>288</v>
      </c>
      <c r="S145">
        <f t="shared" si="25"/>
        <v>287</v>
      </c>
      <c r="T145">
        <f t="shared" si="26"/>
        <v>284</v>
      </c>
      <c r="U145">
        <f t="shared" si="27"/>
        <v>289</v>
      </c>
      <c r="V145">
        <f t="shared" si="28"/>
        <v>293</v>
      </c>
      <c r="W145">
        <f t="shared" si="29"/>
        <v>290</v>
      </c>
      <c r="X145">
        <f t="shared" si="30"/>
        <v>289</v>
      </c>
      <c r="Y145">
        <f t="shared" si="31"/>
        <v>290</v>
      </c>
    </row>
    <row r="146" spans="1:25" x14ac:dyDescent="0.25">
      <c r="A146" s="1">
        <v>42619</v>
      </c>
      <c r="B146" s="2">
        <v>0.42222222222222222</v>
      </c>
      <c r="C146">
        <v>17.559999999999999</v>
      </c>
      <c r="D146">
        <v>14.82</v>
      </c>
      <c r="E146">
        <v>12.26</v>
      </c>
      <c r="F146">
        <v>17.920000000000002</v>
      </c>
      <c r="G146">
        <v>14.86</v>
      </c>
      <c r="H146">
        <v>11.11</v>
      </c>
      <c r="I146">
        <v>16.11</v>
      </c>
      <c r="J146">
        <v>18.66</v>
      </c>
      <c r="K146">
        <v>14.11</v>
      </c>
      <c r="L146">
        <v>19.510000000000002</v>
      </c>
      <c r="N146" s="1">
        <v>42619</v>
      </c>
      <c r="O146" s="2">
        <v>0.42222222222222222</v>
      </c>
      <c r="P146">
        <f t="shared" si="22"/>
        <v>290</v>
      </c>
      <c r="Q146">
        <f t="shared" si="23"/>
        <v>287</v>
      </c>
      <c r="R146">
        <f t="shared" si="24"/>
        <v>285</v>
      </c>
      <c r="S146">
        <f t="shared" si="25"/>
        <v>291</v>
      </c>
      <c r="T146">
        <f t="shared" si="26"/>
        <v>288</v>
      </c>
      <c r="U146">
        <f t="shared" si="27"/>
        <v>284</v>
      </c>
      <c r="V146">
        <f t="shared" si="28"/>
        <v>289</v>
      </c>
      <c r="W146">
        <f t="shared" si="29"/>
        <v>291</v>
      </c>
      <c r="X146">
        <f t="shared" si="30"/>
        <v>287</v>
      </c>
      <c r="Y146">
        <f t="shared" si="31"/>
        <v>292</v>
      </c>
    </row>
    <row r="147" spans="1:25" x14ac:dyDescent="0.25">
      <c r="A147" s="1">
        <v>42626</v>
      </c>
      <c r="B147" s="2">
        <v>0.42291666666666666</v>
      </c>
      <c r="C147">
        <v>13.59</v>
      </c>
      <c r="D147">
        <v>11.82</v>
      </c>
      <c r="E147">
        <v>11.56</v>
      </c>
      <c r="F147">
        <v>19.809999999999999</v>
      </c>
      <c r="G147">
        <v>16.45</v>
      </c>
      <c r="H147">
        <v>13.39</v>
      </c>
      <c r="I147">
        <v>17.64</v>
      </c>
      <c r="J147">
        <v>13.05</v>
      </c>
      <c r="K147">
        <v>13.95</v>
      </c>
      <c r="L147">
        <v>16.04</v>
      </c>
      <c r="N147" s="1">
        <v>42626</v>
      </c>
      <c r="O147" s="2">
        <v>0.42291666666666666</v>
      </c>
      <c r="P147">
        <f t="shared" si="22"/>
        <v>286</v>
      </c>
      <c r="Q147">
        <f t="shared" si="23"/>
        <v>284</v>
      </c>
      <c r="R147">
        <f t="shared" si="24"/>
        <v>284</v>
      </c>
      <c r="S147">
        <f t="shared" si="25"/>
        <v>292</v>
      </c>
      <c r="T147">
        <f t="shared" si="26"/>
        <v>289</v>
      </c>
      <c r="U147">
        <f t="shared" si="27"/>
        <v>286</v>
      </c>
      <c r="V147">
        <f t="shared" si="28"/>
        <v>290</v>
      </c>
      <c r="W147">
        <f t="shared" si="29"/>
        <v>286</v>
      </c>
      <c r="X147">
        <f t="shared" si="30"/>
        <v>287</v>
      </c>
      <c r="Y147">
        <f t="shared" si="31"/>
        <v>289</v>
      </c>
    </row>
    <row r="148" spans="1:25" x14ac:dyDescent="0.25">
      <c r="A148" s="1">
        <v>42627</v>
      </c>
      <c r="B148" s="2">
        <v>0.1673611111111111</v>
      </c>
      <c r="C148">
        <v>12.35</v>
      </c>
      <c r="D148">
        <v>18.39</v>
      </c>
      <c r="E148">
        <v>19.010000000000002</v>
      </c>
      <c r="F148">
        <v>18.13</v>
      </c>
      <c r="G148">
        <v>18.46</v>
      </c>
      <c r="H148">
        <v>19.600000000000001</v>
      </c>
      <c r="I148">
        <v>12.16</v>
      </c>
      <c r="J148">
        <v>19.899999999999999</v>
      </c>
      <c r="K148">
        <v>10.16</v>
      </c>
      <c r="L148">
        <v>19.96</v>
      </c>
      <c r="N148" s="1">
        <v>42627</v>
      </c>
      <c r="O148" s="2">
        <v>0.1673611111111111</v>
      </c>
      <c r="P148">
        <f t="shared" si="22"/>
        <v>285</v>
      </c>
      <c r="Q148">
        <f t="shared" si="23"/>
        <v>291</v>
      </c>
      <c r="R148">
        <f t="shared" si="24"/>
        <v>292</v>
      </c>
      <c r="S148">
        <f t="shared" si="25"/>
        <v>291</v>
      </c>
      <c r="T148">
        <f t="shared" si="26"/>
        <v>291</v>
      </c>
      <c r="U148">
        <f t="shared" si="27"/>
        <v>292</v>
      </c>
      <c r="V148">
        <f t="shared" si="28"/>
        <v>285</v>
      </c>
      <c r="W148">
        <f t="shared" si="29"/>
        <v>293</v>
      </c>
      <c r="X148">
        <f t="shared" si="30"/>
        <v>283</v>
      </c>
      <c r="Y148">
        <f t="shared" si="31"/>
        <v>293</v>
      </c>
    </row>
    <row r="149" spans="1:25" x14ac:dyDescent="0.25">
      <c r="A149" s="1">
        <v>42628</v>
      </c>
      <c r="B149" s="2">
        <v>0.25486111111111109</v>
      </c>
      <c r="C149">
        <v>14.18</v>
      </c>
      <c r="D149">
        <v>18.43</v>
      </c>
      <c r="E149">
        <v>14.71</v>
      </c>
      <c r="F149">
        <v>13.45</v>
      </c>
      <c r="G149">
        <v>11.14</v>
      </c>
      <c r="H149">
        <v>17.7</v>
      </c>
      <c r="I149">
        <v>16.39</v>
      </c>
      <c r="J149">
        <v>13.4</v>
      </c>
      <c r="K149">
        <v>15.05</v>
      </c>
      <c r="L149">
        <v>10.44</v>
      </c>
      <c r="N149" s="1">
        <v>42628</v>
      </c>
      <c r="O149" s="2">
        <v>0.25486111111111109</v>
      </c>
      <c r="P149">
        <f t="shared" si="22"/>
        <v>287</v>
      </c>
      <c r="Q149">
        <f t="shared" si="23"/>
        <v>291</v>
      </c>
      <c r="R149">
        <f t="shared" si="24"/>
        <v>287</v>
      </c>
      <c r="S149">
        <f t="shared" si="25"/>
        <v>286</v>
      </c>
      <c r="T149">
        <f t="shared" si="26"/>
        <v>284</v>
      </c>
      <c r="U149">
        <f t="shared" si="27"/>
        <v>290</v>
      </c>
      <c r="V149">
        <f t="shared" si="28"/>
        <v>289</v>
      </c>
      <c r="W149">
        <f t="shared" si="29"/>
        <v>286</v>
      </c>
      <c r="X149">
        <f t="shared" si="30"/>
        <v>288</v>
      </c>
      <c r="Y149">
        <f t="shared" si="31"/>
        <v>283</v>
      </c>
    </row>
    <row r="150" spans="1:25" x14ac:dyDescent="0.25">
      <c r="A150" s="1">
        <v>42631</v>
      </c>
      <c r="B150" s="2">
        <v>0.29791666666666666</v>
      </c>
      <c r="C150">
        <v>14.63</v>
      </c>
      <c r="D150">
        <v>10.26</v>
      </c>
      <c r="E150">
        <v>19.79</v>
      </c>
      <c r="F150">
        <v>10.91</v>
      </c>
      <c r="G150">
        <v>12.37</v>
      </c>
      <c r="H150">
        <v>11.52</v>
      </c>
      <c r="I150">
        <v>16.690000000000001</v>
      </c>
      <c r="J150">
        <v>15.2</v>
      </c>
      <c r="K150">
        <v>16.13</v>
      </c>
      <c r="L150">
        <v>17.690000000000001</v>
      </c>
      <c r="N150" s="1">
        <v>42631</v>
      </c>
      <c r="O150" s="2">
        <v>0.29791666666666666</v>
      </c>
      <c r="P150">
        <f t="shared" si="22"/>
        <v>287</v>
      </c>
      <c r="Q150">
        <f t="shared" si="23"/>
        <v>283</v>
      </c>
      <c r="R150">
        <f t="shared" si="24"/>
        <v>292</v>
      </c>
      <c r="S150">
        <f t="shared" si="25"/>
        <v>284</v>
      </c>
      <c r="T150">
        <f t="shared" si="26"/>
        <v>285</v>
      </c>
      <c r="U150">
        <f t="shared" si="27"/>
        <v>284</v>
      </c>
      <c r="V150">
        <f t="shared" si="28"/>
        <v>289</v>
      </c>
      <c r="W150">
        <f t="shared" si="29"/>
        <v>288</v>
      </c>
      <c r="X150">
        <f t="shared" si="30"/>
        <v>289</v>
      </c>
      <c r="Y150">
        <f t="shared" si="31"/>
        <v>290</v>
      </c>
    </row>
    <row r="151" spans="1:25" x14ac:dyDescent="0.25">
      <c r="A151" s="1">
        <v>42634</v>
      </c>
      <c r="B151" s="2">
        <v>0.12916666666666668</v>
      </c>
      <c r="C151">
        <v>19.21</v>
      </c>
      <c r="D151">
        <v>19.71</v>
      </c>
      <c r="E151">
        <v>17.29</v>
      </c>
      <c r="F151">
        <v>12.07</v>
      </c>
      <c r="G151">
        <v>18.739999999999998</v>
      </c>
      <c r="H151">
        <v>18.8</v>
      </c>
      <c r="I151">
        <v>17.55</v>
      </c>
      <c r="J151">
        <v>13.23</v>
      </c>
      <c r="K151">
        <v>16.34</v>
      </c>
      <c r="L151">
        <v>16.95</v>
      </c>
      <c r="N151" s="1">
        <v>42634</v>
      </c>
      <c r="O151" s="2">
        <v>0.12916666666666668</v>
      </c>
      <c r="P151">
        <f t="shared" si="22"/>
        <v>292</v>
      </c>
      <c r="Q151">
        <f t="shared" si="23"/>
        <v>292</v>
      </c>
      <c r="R151">
        <f t="shared" si="24"/>
        <v>290</v>
      </c>
      <c r="S151">
        <f t="shared" si="25"/>
        <v>285</v>
      </c>
      <c r="T151">
        <f t="shared" si="26"/>
        <v>291</v>
      </c>
      <c r="U151">
        <f t="shared" si="27"/>
        <v>291</v>
      </c>
      <c r="V151">
        <f t="shared" si="28"/>
        <v>290</v>
      </c>
      <c r="W151">
        <f t="shared" si="29"/>
        <v>286</v>
      </c>
      <c r="X151">
        <f t="shared" si="30"/>
        <v>289</v>
      </c>
      <c r="Y151">
        <f t="shared" si="31"/>
        <v>290</v>
      </c>
    </row>
    <row r="152" spans="1:25" x14ac:dyDescent="0.25">
      <c r="A152" s="1">
        <v>42635</v>
      </c>
      <c r="B152" s="2">
        <v>0.33749999999999997</v>
      </c>
      <c r="C152">
        <v>15.89</v>
      </c>
      <c r="D152">
        <v>17.95</v>
      </c>
      <c r="E152">
        <v>12.8</v>
      </c>
      <c r="F152">
        <v>15</v>
      </c>
      <c r="G152">
        <v>12.22</v>
      </c>
      <c r="H152">
        <v>18.25</v>
      </c>
      <c r="I152">
        <v>10.6</v>
      </c>
      <c r="J152">
        <v>19.399999999999999</v>
      </c>
      <c r="K152">
        <v>12.84</v>
      </c>
      <c r="L152">
        <v>16.170000000000002</v>
      </c>
      <c r="N152" s="1">
        <v>42635</v>
      </c>
      <c r="O152" s="2">
        <v>0.33749999999999997</v>
      </c>
      <c r="P152">
        <f t="shared" si="22"/>
        <v>289</v>
      </c>
      <c r="Q152">
        <f t="shared" si="23"/>
        <v>291</v>
      </c>
      <c r="R152">
        <f t="shared" si="24"/>
        <v>285</v>
      </c>
      <c r="S152">
        <f t="shared" si="25"/>
        <v>288</v>
      </c>
      <c r="T152">
        <f t="shared" si="26"/>
        <v>285</v>
      </c>
      <c r="U152">
        <f t="shared" si="27"/>
        <v>291</v>
      </c>
      <c r="V152">
        <f t="shared" si="28"/>
        <v>283</v>
      </c>
      <c r="W152">
        <f t="shared" si="29"/>
        <v>292</v>
      </c>
      <c r="X152">
        <f t="shared" si="30"/>
        <v>285</v>
      </c>
      <c r="Y152">
        <f t="shared" si="31"/>
        <v>289</v>
      </c>
    </row>
    <row r="153" spans="1:25" x14ac:dyDescent="0.25">
      <c r="A153" s="1">
        <v>42635</v>
      </c>
      <c r="B153" s="2">
        <v>0.42083333333333334</v>
      </c>
      <c r="C153">
        <v>18.32</v>
      </c>
      <c r="D153">
        <v>19.73</v>
      </c>
      <c r="E153">
        <v>15.21</v>
      </c>
      <c r="F153">
        <v>17.899999999999999</v>
      </c>
      <c r="G153">
        <v>18.29</v>
      </c>
      <c r="H153">
        <v>14.78</v>
      </c>
      <c r="I153">
        <v>16.59</v>
      </c>
      <c r="J153">
        <v>18.350000000000001</v>
      </c>
      <c r="K153">
        <v>12.69</v>
      </c>
      <c r="L153">
        <v>18.489999999999998</v>
      </c>
      <c r="N153" s="1">
        <v>42635</v>
      </c>
      <c r="O153" s="2">
        <v>0.42083333333333334</v>
      </c>
      <c r="P153">
        <f t="shared" si="22"/>
        <v>291</v>
      </c>
      <c r="Q153">
        <f t="shared" si="23"/>
        <v>292</v>
      </c>
      <c r="R153">
        <f t="shared" si="24"/>
        <v>288</v>
      </c>
      <c r="S153">
        <f t="shared" si="25"/>
        <v>291</v>
      </c>
      <c r="T153">
        <f t="shared" si="26"/>
        <v>291</v>
      </c>
      <c r="U153">
        <f t="shared" si="27"/>
        <v>287</v>
      </c>
      <c r="V153">
        <f t="shared" si="28"/>
        <v>289</v>
      </c>
      <c r="W153">
        <f t="shared" si="29"/>
        <v>291</v>
      </c>
      <c r="X153">
        <f t="shared" si="30"/>
        <v>285</v>
      </c>
      <c r="Y153">
        <f t="shared" si="31"/>
        <v>291</v>
      </c>
    </row>
    <row r="154" spans="1:25" x14ac:dyDescent="0.25">
      <c r="A154" s="1">
        <v>42636</v>
      </c>
      <c r="B154" s="2">
        <v>0.4236111111111111</v>
      </c>
      <c r="C154">
        <v>13.6</v>
      </c>
      <c r="D154">
        <v>12.67</v>
      </c>
      <c r="E154">
        <v>15.96</v>
      </c>
      <c r="F154">
        <v>19.79</v>
      </c>
      <c r="G154">
        <v>15</v>
      </c>
      <c r="H154">
        <v>17.829999999999998</v>
      </c>
      <c r="I154">
        <v>11.56</v>
      </c>
      <c r="J154">
        <v>19.489999999999998</v>
      </c>
      <c r="K154">
        <v>13.76</v>
      </c>
      <c r="L154">
        <v>15.46</v>
      </c>
      <c r="N154" s="1">
        <v>42636</v>
      </c>
      <c r="O154" s="2">
        <v>0.4236111111111111</v>
      </c>
      <c r="P154">
        <f t="shared" si="22"/>
        <v>286</v>
      </c>
      <c r="Q154">
        <f t="shared" si="23"/>
        <v>285</v>
      </c>
      <c r="R154">
        <f t="shared" si="24"/>
        <v>289</v>
      </c>
      <c r="S154">
        <f t="shared" si="25"/>
        <v>292</v>
      </c>
      <c r="T154">
        <f t="shared" si="26"/>
        <v>288</v>
      </c>
      <c r="U154">
        <f t="shared" si="27"/>
        <v>290</v>
      </c>
      <c r="V154">
        <f t="shared" si="28"/>
        <v>284</v>
      </c>
      <c r="W154">
        <f t="shared" si="29"/>
        <v>292</v>
      </c>
      <c r="X154">
        <f t="shared" si="30"/>
        <v>286</v>
      </c>
      <c r="Y154">
        <f t="shared" si="31"/>
        <v>288</v>
      </c>
    </row>
    <row r="155" spans="1:25" x14ac:dyDescent="0.25">
      <c r="A155" s="1">
        <v>42639</v>
      </c>
      <c r="B155" s="2">
        <v>4.5833333333333337E-2</v>
      </c>
      <c r="C155">
        <v>10.199999999999999</v>
      </c>
      <c r="D155">
        <v>14.87</v>
      </c>
      <c r="E155">
        <v>17.510000000000002</v>
      </c>
      <c r="F155">
        <v>17.190000000000001</v>
      </c>
      <c r="G155">
        <v>12.5</v>
      </c>
      <c r="H155">
        <v>15.71</v>
      </c>
      <c r="I155">
        <v>12.15</v>
      </c>
      <c r="J155">
        <v>13.01</v>
      </c>
      <c r="K155">
        <v>17.21</v>
      </c>
      <c r="L155">
        <v>15.46</v>
      </c>
      <c r="N155" s="1">
        <v>42639</v>
      </c>
      <c r="O155" s="2">
        <v>4.5833333333333337E-2</v>
      </c>
      <c r="P155">
        <f t="shared" si="22"/>
        <v>283</v>
      </c>
      <c r="Q155">
        <f t="shared" si="23"/>
        <v>288</v>
      </c>
      <c r="R155">
        <f t="shared" si="24"/>
        <v>290</v>
      </c>
      <c r="S155">
        <f t="shared" si="25"/>
        <v>290</v>
      </c>
      <c r="T155">
        <f t="shared" si="26"/>
        <v>285</v>
      </c>
      <c r="U155">
        <f t="shared" si="27"/>
        <v>288</v>
      </c>
      <c r="V155">
        <f t="shared" si="28"/>
        <v>285</v>
      </c>
      <c r="W155">
        <f t="shared" si="29"/>
        <v>286</v>
      </c>
      <c r="X155">
        <f t="shared" si="30"/>
        <v>290</v>
      </c>
      <c r="Y155">
        <f t="shared" si="31"/>
        <v>288</v>
      </c>
    </row>
    <row r="156" spans="1:25" x14ac:dyDescent="0.25">
      <c r="A156" s="1">
        <v>42641</v>
      </c>
      <c r="B156" s="2">
        <v>0.37708333333333338</v>
      </c>
      <c r="C156">
        <v>18.23</v>
      </c>
      <c r="D156">
        <v>10.62</v>
      </c>
      <c r="E156">
        <v>14.89</v>
      </c>
      <c r="F156">
        <v>13.97</v>
      </c>
      <c r="G156">
        <v>14.88</v>
      </c>
      <c r="H156">
        <v>18.62</v>
      </c>
      <c r="I156">
        <v>12.9</v>
      </c>
      <c r="J156">
        <v>17.5</v>
      </c>
      <c r="K156">
        <v>12.26</v>
      </c>
      <c r="L156">
        <v>15.26</v>
      </c>
      <c r="N156" s="1">
        <v>42641</v>
      </c>
      <c r="O156" s="2">
        <v>0.37708333333333338</v>
      </c>
      <c r="P156">
        <f t="shared" si="22"/>
        <v>291</v>
      </c>
      <c r="Q156">
        <f t="shared" si="23"/>
        <v>283</v>
      </c>
      <c r="R156">
        <f t="shared" si="24"/>
        <v>288</v>
      </c>
      <c r="S156">
        <f t="shared" si="25"/>
        <v>287</v>
      </c>
      <c r="T156">
        <f t="shared" si="26"/>
        <v>288</v>
      </c>
      <c r="U156">
        <f t="shared" si="27"/>
        <v>291</v>
      </c>
      <c r="V156">
        <f t="shared" si="28"/>
        <v>286</v>
      </c>
      <c r="W156">
        <f t="shared" si="29"/>
        <v>290</v>
      </c>
      <c r="X156">
        <f t="shared" si="30"/>
        <v>285</v>
      </c>
      <c r="Y156">
        <f t="shared" si="31"/>
        <v>288</v>
      </c>
    </row>
    <row r="157" spans="1:25" x14ac:dyDescent="0.25">
      <c r="A157" s="1">
        <v>42645</v>
      </c>
      <c r="B157" s="2">
        <v>0.33888888888888885</v>
      </c>
      <c r="C157">
        <v>10.99</v>
      </c>
      <c r="D157">
        <v>19.11</v>
      </c>
      <c r="E157">
        <v>18.8</v>
      </c>
      <c r="F157">
        <v>12.14</v>
      </c>
      <c r="G157">
        <v>11.19</v>
      </c>
      <c r="H157">
        <v>11.97</v>
      </c>
      <c r="I157">
        <v>19.8</v>
      </c>
      <c r="J157">
        <v>19.72</v>
      </c>
      <c r="K157">
        <v>15.04</v>
      </c>
      <c r="L157">
        <v>12.42</v>
      </c>
      <c r="N157" s="1">
        <v>42645</v>
      </c>
      <c r="O157" s="2">
        <v>0.33888888888888885</v>
      </c>
      <c r="P157">
        <f t="shared" si="22"/>
        <v>284</v>
      </c>
      <c r="Q157">
        <f t="shared" si="23"/>
        <v>292</v>
      </c>
      <c r="R157">
        <f t="shared" si="24"/>
        <v>291</v>
      </c>
      <c r="S157">
        <f t="shared" si="25"/>
        <v>285</v>
      </c>
      <c r="T157">
        <f t="shared" si="26"/>
        <v>284</v>
      </c>
      <c r="U157">
        <f t="shared" si="27"/>
        <v>285</v>
      </c>
      <c r="V157">
        <f t="shared" si="28"/>
        <v>292</v>
      </c>
      <c r="W157">
        <f t="shared" si="29"/>
        <v>292</v>
      </c>
      <c r="X157">
        <f t="shared" si="30"/>
        <v>288</v>
      </c>
      <c r="Y157">
        <f t="shared" si="31"/>
        <v>285</v>
      </c>
    </row>
    <row r="158" spans="1:25" x14ac:dyDescent="0.25">
      <c r="A158" s="1">
        <v>42647</v>
      </c>
      <c r="B158" s="2">
        <v>8.4722222222222213E-2</v>
      </c>
      <c r="C158">
        <v>16.5</v>
      </c>
      <c r="D158">
        <v>18.18</v>
      </c>
      <c r="E158">
        <v>15.63</v>
      </c>
      <c r="F158">
        <v>11.46</v>
      </c>
      <c r="G158">
        <v>17.399999999999999</v>
      </c>
      <c r="H158">
        <v>16.75</v>
      </c>
      <c r="I158">
        <v>11.85</v>
      </c>
      <c r="J158">
        <v>13.64</v>
      </c>
      <c r="K158">
        <v>10.43</v>
      </c>
      <c r="L158">
        <v>19.149999999999999</v>
      </c>
      <c r="N158" s="1">
        <v>42647</v>
      </c>
      <c r="O158" s="2">
        <v>8.4722222222222213E-2</v>
      </c>
      <c r="P158">
        <f t="shared" si="22"/>
        <v>289</v>
      </c>
      <c r="Q158">
        <f t="shared" si="23"/>
        <v>291</v>
      </c>
      <c r="R158">
        <f t="shared" si="24"/>
        <v>288</v>
      </c>
      <c r="S158">
        <f t="shared" si="25"/>
        <v>284</v>
      </c>
      <c r="T158">
        <f t="shared" si="26"/>
        <v>290</v>
      </c>
      <c r="U158">
        <f t="shared" si="27"/>
        <v>289</v>
      </c>
      <c r="V158">
        <f t="shared" si="28"/>
        <v>285</v>
      </c>
      <c r="W158">
        <f t="shared" si="29"/>
        <v>286</v>
      </c>
      <c r="X158">
        <f t="shared" si="30"/>
        <v>283</v>
      </c>
      <c r="Y158">
        <f t="shared" si="31"/>
        <v>292</v>
      </c>
    </row>
    <row r="159" spans="1:25" x14ac:dyDescent="0.25">
      <c r="A159" s="1">
        <v>42647</v>
      </c>
      <c r="B159" s="2">
        <v>0.4201388888888889</v>
      </c>
      <c r="C159">
        <v>14.76</v>
      </c>
      <c r="D159">
        <v>10.74</v>
      </c>
      <c r="E159">
        <v>16.3</v>
      </c>
      <c r="F159">
        <v>10.39</v>
      </c>
      <c r="G159">
        <v>11.24</v>
      </c>
      <c r="H159">
        <v>18.98</v>
      </c>
      <c r="I159">
        <v>15.79</v>
      </c>
      <c r="J159">
        <v>12.57</v>
      </c>
      <c r="K159">
        <v>19.2</v>
      </c>
      <c r="L159">
        <v>10.17</v>
      </c>
      <c r="N159" s="1">
        <v>42647</v>
      </c>
      <c r="O159" s="2">
        <v>0.4201388888888889</v>
      </c>
      <c r="P159">
        <f t="shared" si="22"/>
        <v>287</v>
      </c>
      <c r="Q159">
        <f t="shared" si="23"/>
        <v>283</v>
      </c>
      <c r="R159">
        <f t="shared" si="24"/>
        <v>289</v>
      </c>
      <c r="S159">
        <f t="shared" si="25"/>
        <v>283</v>
      </c>
      <c r="T159">
        <f t="shared" si="26"/>
        <v>284</v>
      </c>
      <c r="U159">
        <f t="shared" si="27"/>
        <v>292</v>
      </c>
      <c r="V159">
        <f t="shared" si="28"/>
        <v>288</v>
      </c>
      <c r="W159">
        <f t="shared" si="29"/>
        <v>285</v>
      </c>
      <c r="X159">
        <f t="shared" si="30"/>
        <v>292</v>
      </c>
      <c r="Y159">
        <f t="shared" si="31"/>
        <v>283</v>
      </c>
    </row>
    <row r="160" spans="1:25" x14ac:dyDescent="0.25">
      <c r="A160" s="1">
        <v>42650</v>
      </c>
      <c r="B160" s="2">
        <v>0.17013888888888887</v>
      </c>
      <c r="C160">
        <v>19.149999999999999</v>
      </c>
      <c r="D160">
        <v>15.35</v>
      </c>
      <c r="E160">
        <v>10.71</v>
      </c>
      <c r="F160">
        <v>14.76</v>
      </c>
      <c r="G160">
        <v>17.57</v>
      </c>
      <c r="H160">
        <v>16.05</v>
      </c>
      <c r="I160">
        <v>19.690000000000001</v>
      </c>
      <c r="J160">
        <v>15.96</v>
      </c>
      <c r="K160">
        <v>11.27</v>
      </c>
      <c r="L160">
        <v>11.72</v>
      </c>
      <c r="N160" s="1">
        <v>42650</v>
      </c>
      <c r="O160" s="2">
        <v>0.17013888888888887</v>
      </c>
      <c r="P160">
        <f t="shared" si="22"/>
        <v>292</v>
      </c>
      <c r="Q160">
        <f t="shared" si="23"/>
        <v>288</v>
      </c>
      <c r="R160">
        <f t="shared" si="24"/>
        <v>283</v>
      </c>
      <c r="S160">
        <f t="shared" si="25"/>
        <v>287</v>
      </c>
      <c r="T160">
        <f t="shared" si="26"/>
        <v>290</v>
      </c>
      <c r="U160">
        <f t="shared" si="27"/>
        <v>289</v>
      </c>
      <c r="V160">
        <f t="shared" si="28"/>
        <v>292</v>
      </c>
      <c r="W160">
        <f t="shared" si="29"/>
        <v>289</v>
      </c>
      <c r="X160">
        <f t="shared" si="30"/>
        <v>284</v>
      </c>
      <c r="Y160">
        <f t="shared" si="31"/>
        <v>284</v>
      </c>
    </row>
    <row r="161" spans="1:25" x14ac:dyDescent="0.25">
      <c r="A161" s="1">
        <v>42653</v>
      </c>
      <c r="B161" s="2">
        <v>0.29236111111111113</v>
      </c>
      <c r="C161">
        <v>14.52</v>
      </c>
      <c r="D161">
        <v>15.36</v>
      </c>
      <c r="E161">
        <v>10.01</v>
      </c>
      <c r="F161">
        <v>19.440000000000001</v>
      </c>
      <c r="G161">
        <v>11.62</v>
      </c>
      <c r="H161">
        <v>17.75</v>
      </c>
      <c r="I161">
        <v>14.63</v>
      </c>
      <c r="J161">
        <v>11.83</v>
      </c>
      <c r="K161">
        <v>15.26</v>
      </c>
      <c r="L161">
        <v>11.75</v>
      </c>
      <c r="N161" s="1">
        <v>42653</v>
      </c>
      <c r="O161" s="2">
        <v>0.29236111111111113</v>
      </c>
      <c r="P161">
        <f t="shared" si="22"/>
        <v>287</v>
      </c>
      <c r="Q161">
        <f t="shared" si="23"/>
        <v>288</v>
      </c>
      <c r="R161">
        <f t="shared" si="24"/>
        <v>283</v>
      </c>
      <c r="S161">
        <f t="shared" si="25"/>
        <v>292</v>
      </c>
      <c r="T161">
        <f t="shared" si="26"/>
        <v>284</v>
      </c>
      <c r="U161">
        <f t="shared" si="27"/>
        <v>290</v>
      </c>
      <c r="V161">
        <f t="shared" si="28"/>
        <v>287</v>
      </c>
      <c r="W161">
        <f t="shared" si="29"/>
        <v>284</v>
      </c>
      <c r="X161">
        <f t="shared" si="30"/>
        <v>288</v>
      </c>
      <c r="Y161">
        <f t="shared" si="31"/>
        <v>284</v>
      </c>
    </row>
    <row r="162" spans="1:25" x14ac:dyDescent="0.25">
      <c r="A162" s="1">
        <v>42654</v>
      </c>
      <c r="B162" s="2">
        <v>4.9305555555555554E-2</v>
      </c>
      <c r="C162">
        <v>14.04</v>
      </c>
      <c r="D162">
        <v>12.39</v>
      </c>
      <c r="E162">
        <v>16.54</v>
      </c>
      <c r="F162">
        <v>16.02</v>
      </c>
      <c r="G162">
        <v>10.46</v>
      </c>
      <c r="H162">
        <v>10.8</v>
      </c>
      <c r="I162">
        <v>13.25</v>
      </c>
      <c r="J162">
        <v>19.96</v>
      </c>
      <c r="K162">
        <v>19.989999999999998</v>
      </c>
      <c r="L162">
        <v>15.91</v>
      </c>
      <c r="N162" s="1">
        <v>42654</v>
      </c>
      <c r="O162" s="2">
        <v>4.9305555555555554E-2</v>
      </c>
      <c r="P162">
        <f t="shared" si="22"/>
        <v>287</v>
      </c>
      <c r="Q162">
        <f t="shared" si="23"/>
        <v>285</v>
      </c>
      <c r="R162">
        <f t="shared" si="24"/>
        <v>289</v>
      </c>
      <c r="S162">
        <f t="shared" si="25"/>
        <v>289</v>
      </c>
      <c r="T162">
        <f t="shared" si="26"/>
        <v>283</v>
      </c>
      <c r="U162">
        <f t="shared" si="27"/>
        <v>283</v>
      </c>
      <c r="V162">
        <f t="shared" si="28"/>
        <v>286</v>
      </c>
      <c r="W162">
        <f t="shared" si="29"/>
        <v>293</v>
      </c>
      <c r="X162">
        <f t="shared" si="30"/>
        <v>293</v>
      </c>
      <c r="Y162">
        <f t="shared" si="31"/>
        <v>289</v>
      </c>
    </row>
    <row r="163" spans="1:25" x14ac:dyDescent="0.25">
      <c r="A163" s="1">
        <v>42654</v>
      </c>
      <c r="B163" s="2">
        <v>8.4722222222222213E-2</v>
      </c>
      <c r="C163">
        <v>15.75</v>
      </c>
      <c r="D163">
        <v>18.39</v>
      </c>
      <c r="E163">
        <v>13.61</v>
      </c>
      <c r="F163">
        <v>10.15</v>
      </c>
      <c r="G163">
        <v>19.989999999999998</v>
      </c>
      <c r="H163">
        <v>14.87</v>
      </c>
      <c r="I163">
        <v>14.72</v>
      </c>
      <c r="J163">
        <v>14.66</v>
      </c>
      <c r="K163">
        <v>19.100000000000001</v>
      </c>
      <c r="L163">
        <v>17.760000000000002</v>
      </c>
      <c r="N163" s="1">
        <v>42654</v>
      </c>
      <c r="O163" s="2">
        <v>8.4722222222222213E-2</v>
      </c>
      <c r="P163">
        <f t="shared" si="22"/>
        <v>288</v>
      </c>
      <c r="Q163">
        <f t="shared" si="23"/>
        <v>291</v>
      </c>
      <c r="R163">
        <f t="shared" si="24"/>
        <v>286</v>
      </c>
      <c r="S163">
        <f t="shared" si="25"/>
        <v>283</v>
      </c>
      <c r="T163">
        <f t="shared" si="26"/>
        <v>293</v>
      </c>
      <c r="U163">
        <f t="shared" si="27"/>
        <v>288</v>
      </c>
      <c r="V163">
        <f t="shared" si="28"/>
        <v>287</v>
      </c>
      <c r="W163">
        <f t="shared" si="29"/>
        <v>287</v>
      </c>
      <c r="X163">
        <f t="shared" si="30"/>
        <v>292</v>
      </c>
      <c r="Y163">
        <f t="shared" si="31"/>
        <v>290</v>
      </c>
    </row>
    <row r="164" spans="1:25" x14ac:dyDescent="0.25">
      <c r="A164" s="1">
        <v>42654</v>
      </c>
      <c r="B164" s="2">
        <v>0.25625000000000003</v>
      </c>
      <c r="C164">
        <v>14.16</v>
      </c>
      <c r="D164">
        <v>19.989999999999998</v>
      </c>
      <c r="E164">
        <v>15.52</v>
      </c>
      <c r="F164">
        <v>11.59</v>
      </c>
      <c r="G164">
        <v>13.63</v>
      </c>
      <c r="H164">
        <v>12.92</v>
      </c>
      <c r="I164">
        <v>13.18</v>
      </c>
      <c r="J164">
        <v>18.84</v>
      </c>
      <c r="K164">
        <v>10.7</v>
      </c>
      <c r="L164">
        <v>13.87</v>
      </c>
      <c r="N164" s="1">
        <v>42654</v>
      </c>
      <c r="O164" s="2">
        <v>0.25625000000000003</v>
      </c>
      <c r="P164">
        <f t="shared" si="22"/>
        <v>287</v>
      </c>
      <c r="Q164">
        <f t="shared" si="23"/>
        <v>293</v>
      </c>
      <c r="R164">
        <f t="shared" si="24"/>
        <v>288</v>
      </c>
      <c r="S164">
        <f t="shared" si="25"/>
        <v>284</v>
      </c>
      <c r="T164">
        <f t="shared" si="26"/>
        <v>286</v>
      </c>
      <c r="U164">
        <f t="shared" si="27"/>
        <v>286</v>
      </c>
      <c r="V164">
        <f t="shared" si="28"/>
        <v>286</v>
      </c>
      <c r="W164">
        <f t="shared" si="29"/>
        <v>291</v>
      </c>
      <c r="X164">
        <f t="shared" si="30"/>
        <v>283</v>
      </c>
      <c r="Y164">
        <f t="shared" si="31"/>
        <v>287</v>
      </c>
    </row>
    <row r="165" spans="1:25" x14ac:dyDescent="0.25">
      <c r="A165" s="1">
        <v>42655</v>
      </c>
      <c r="B165" s="2">
        <v>0.1673611111111111</v>
      </c>
      <c r="C165">
        <v>17.32</v>
      </c>
      <c r="D165">
        <v>10.029999999999999</v>
      </c>
      <c r="E165">
        <v>15.19</v>
      </c>
      <c r="F165">
        <v>17.38</v>
      </c>
      <c r="G165">
        <v>12.08</v>
      </c>
      <c r="H165">
        <v>19.09</v>
      </c>
      <c r="I165">
        <v>12.83</v>
      </c>
      <c r="J165">
        <v>18.420000000000002</v>
      </c>
      <c r="K165">
        <v>14.05</v>
      </c>
      <c r="L165">
        <v>13.27</v>
      </c>
      <c r="N165" s="1">
        <v>42655</v>
      </c>
      <c r="O165" s="2">
        <v>0.1673611111111111</v>
      </c>
      <c r="P165">
        <f t="shared" si="22"/>
        <v>290</v>
      </c>
      <c r="Q165">
        <f t="shared" si="23"/>
        <v>283</v>
      </c>
      <c r="R165">
        <f t="shared" si="24"/>
        <v>288</v>
      </c>
      <c r="S165">
        <f t="shared" si="25"/>
        <v>290</v>
      </c>
      <c r="T165">
        <f t="shared" si="26"/>
        <v>285</v>
      </c>
      <c r="U165">
        <f t="shared" si="27"/>
        <v>292</v>
      </c>
      <c r="V165">
        <f t="shared" si="28"/>
        <v>285</v>
      </c>
      <c r="W165">
        <f t="shared" si="29"/>
        <v>291</v>
      </c>
      <c r="X165">
        <f t="shared" si="30"/>
        <v>287</v>
      </c>
      <c r="Y165">
        <f t="shared" si="31"/>
        <v>286</v>
      </c>
    </row>
    <row r="166" spans="1:25" x14ac:dyDescent="0.25">
      <c r="A166" s="1">
        <v>42657</v>
      </c>
      <c r="B166" s="2">
        <v>3.472222222222222E-3</v>
      </c>
      <c r="C166">
        <v>17.7</v>
      </c>
      <c r="D166">
        <v>12.05</v>
      </c>
      <c r="E166">
        <v>19.64</v>
      </c>
      <c r="F166">
        <v>15.73</v>
      </c>
      <c r="G166">
        <v>19.87</v>
      </c>
      <c r="H166">
        <v>16.72</v>
      </c>
      <c r="I166">
        <v>11.73</v>
      </c>
      <c r="J166">
        <v>16.41</v>
      </c>
      <c r="K166">
        <v>18.29</v>
      </c>
      <c r="L166">
        <v>18.22</v>
      </c>
      <c r="N166" s="1">
        <v>42657</v>
      </c>
      <c r="O166" s="2">
        <v>3.472222222222222E-3</v>
      </c>
      <c r="P166">
        <f t="shared" si="22"/>
        <v>290</v>
      </c>
      <c r="Q166">
        <f t="shared" si="23"/>
        <v>285</v>
      </c>
      <c r="R166">
        <f t="shared" si="24"/>
        <v>292</v>
      </c>
      <c r="S166">
        <f t="shared" si="25"/>
        <v>288</v>
      </c>
      <c r="T166">
        <f t="shared" si="26"/>
        <v>293</v>
      </c>
      <c r="U166">
        <f t="shared" si="27"/>
        <v>289</v>
      </c>
      <c r="V166">
        <f t="shared" si="28"/>
        <v>284</v>
      </c>
      <c r="W166">
        <f t="shared" si="29"/>
        <v>289</v>
      </c>
      <c r="X166">
        <f t="shared" si="30"/>
        <v>291</v>
      </c>
      <c r="Y166">
        <f t="shared" si="31"/>
        <v>291</v>
      </c>
    </row>
    <row r="167" spans="1:25" x14ac:dyDescent="0.25">
      <c r="A167" s="1">
        <v>42660</v>
      </c>
      <c r="B167" s="2">
        <v>0.21249999999999999</v>
      </c>
      <c r="C167">
        <v>11.01</v>
      </c>
      <c r="D167">
        <v>14.84</v>
      </c>
      <c r="E167">
        <v>11.29</v>
      </c>
      <c r="F167">
        <v>17.72</v>
      </c>
      <c r="G167">
        <v>12.61</v>
      </c>
      <c r="H167">
        <v>16.55</v>
      </c>
      <c r="I167">
        <v>11.63</v>
      </c>
      <c r="J167">
        <v>12.88</v>
      </c>
      <c r="K167">
        <v>14.01</v>
      </c>
      <c r="L167">
        <v>12.67</v>
      </c>
      <c r="N167" s="1">
        <v>42660</v>
      </c>
      <c r="O167" s="2">
        <v>0.21249999999999999</v>
      </c>
      <c r="P167">
        <f t="shared" si="22"/>
        <v>284</v>
      </c>
      <c r="Q167">
        <f t="shared" si="23"/>
        <v>287</v>
      </c>
      <c r="R167">
        <f t="shared" si="24"/>
        <v>284</v>
      </c>
      <c r="S167">
        <f t="shared" si="25"/>
        <v>290</v>
      </c>
      <c r="T167">
        <f t="shared" si="26"/>
        <v>285</v>
      </c>
      <c r="U167">
        <f t="shared" si="27"/>
        <v>289</v>
      </c>
      <c r="V167">
        <f t="shared" si="28"/>
        <v>284</v>
      </c>
      <c r="W167">
        <f t="shared" si="29"/>
        <v>286</v>
      </c>
      <c r="X167">
        <f t="shared" si="30"/>
        <v>287</v>
      </c>
      <c r="Y167">
        <f t="shared" si="31"/>
        <v>285</v>
      </c>
    </row>
    <row r="168" spans="1:25" x14ac:dyDescent="0.25">
      <c r="A168" s="1">
        <v>42664</v>
      </c>
      <c r="B168" s="2">
        <v>0.21388888888888891</v>
      </c>
      <c r="C168">
        <v>11.11</v>
      </c>
      <c r="D168">
        <v>16.350000000000001</v>
      </c>
      <c r="E168">
        <v>13.97</v>
      </c>
      <c r="F168">
        <v>11.7</v>
      </c>
      <c r="G168">
        <v>18.649999999999999</v>
      </c>
      <c r="H168">
        <v>14.28</v>
      </c>
      <c r="I168">
        <v>17.690000000000001</v>
      </c>
      <c r="J168">
        <v>13.25</v>
      </c>
      <c r="K168">
        <v>10.69</v>
      </c>
      <c r="L168">
        <v>17.690000000000001</v>
      </c>
      <c r="N168" s="1">
        <v>42664</v>
      </c>
      <c r="O168" s="2">
        <v>0.21388888888888891</v>
      </c>
      <c r="P168">
        <f t="shared" si="22"/>
        <v>284</v>
      </c>
      <c r="Q168">
        <f t="shared" si="23"/>
        <v>289</v>
      </c>
      <c r="R168">
        <f t="shared" si="24"/>
        <v>287</v>
      </c>
      <c r="S168">
        <f t="shared" si="25"/>
        <v>284</v>
      </c>
      <c r="T168">
        <f t="shared" si="26"/>
        <v>291</v>
      </c>
      <c r="U168">
        <f t="shared" si="27"/>
        <v>287</v>
      </c>
      <c r="V168">
        <f t="shared" si="28"/>
        <v>290</v>
      </c>
      <c r="W168">
        <f t="shared" si="29"/>
        <v>286</v>
      </c>
      <c r="X168">
        <f t="shared" si="30"/>
        <v>283</v>
      </c>
      <c r="Y168">
        <f t="shared" si="31"/>
        <v>290</v>
      </c>
    </row>
    <row r="169" spans="1:25" x14ac:dyDescent="0.25">
      <c r="A169" s="1">
        <v>42666</v>
      </c>
      <c r="B169" s="2">
        <v>0.17013888888888887</v>
      </c>
      <c r="C169">
        <v>13.09</v>
      </c>
      <c r="D169">
        <v>15.83</v>
      </c>
      <c r="E169">
        <v>18.55</v>
      </c>
      <c r="F169">
        <v>17.37</v>
      </c>
      <c r="G169">
        <v>18.489999999999998</v>
      </c>
      <c r="H169">
        <v>14.59</v>
      </c>
      <c r="I169">
        <v>19.329999999999998</v>
      </c>
      <c r="J169">
        <v>13.54</v>
      </c>
      <c r="K169">
        <v>11.35</v>
      </c>
      <c r="L169">
        <v>18.43</v>
      </c>
      <c r="N169" s="1">
        <v>42666</v>
      </c>
      <c r="O169" s="2">
        <v>0.17013888888888887</v>
      </c>
      <c r="P169">
        <f t="shared" si="22"/>
        <v>286</v>
      </c>
      <c r="Q169">
        <f t="shared" si="23"/>
        <v>288</v>
      </c>
      <c r="R169">
        <f t="shared" si="24"/>
        <v>291</v>
      </c>
      <c r="S169">
        <f t="shared" si="25"/>
        <v>290</v>
      </c>
      <c r="T169">
        <f t="shared" si="26"/>
        <v>291</v>
      </c>
      <c r="U169">
        <f t="shared" si="27"/>
        <v>287</v>
      </c>
      <c r="V169">
        <f t="shared" si="28"/>
        <v>292</v>
      </c>
      <c r="W169">
        <f t="shared" si="29"/>
        <v>286</v>
      </c>
      <c r="X169">
        <f t="shared" si="30"/>
        <v>284</v>
      </c>
      <c r="Y169">
        <f t="shared" si="31"/>
        <v>291</v>
      </c>
    </row>
    <row r="170" spans="1:25" x14ac:dyDescent="0.25">
      <c r="A170" s="1">
        <v>42666</v>
      </c>
      <c r="B170" s="2">
        <v>0.29791666666666666</v>
      </c>
      <c r="C170">
        <v>13.13</v>
      </c>
      <c r="D170">
        <v>12.77</v>
      </c>
      <c r="E170">
        <v>19</v>
      </c>
      <c r="F170">
        <v>10.71</v>
      </c>
      <c r="G170">
        <v>17.16</v>
      </c>
      <c r="H170">
        <v>16.100000000000001</v>
      </c>
      <c r="I170">
        <v>11.78</v>
      </c>
      <c r="J170">
        <v>18.670000000000002</v>
      </c>
      <c r="K170">
        <v>14.56</v>
      </c>
      <c r="L170">
        <v>19.170000000000002</v>
      </c>
      <c r="N170" s="1">
        <v>42666</v>
      </c>
      <c r="O170" s="2">
        <v>0.29791666666666666</v>
      </c>
      <c r="P170">
        <f t="shared" si="22"/>
        <v>286</v>
      </c>
      <c r="Q170">
        <f t="shared" si="23"/>
        <v>285</v>
      </c>
      <c r="R170">
        <f t="shared" si="24"/>
        <v>292</v>
      </c>
      <c r="S170">
        <f t="shared" si="25"/>
        <v>283</v>
      </c>
      <c r="T170">
        <f t="shared" si="26"/>
        <v>290</v>
      </c>
      <c r="U170">
        <f t="shared" si="27"/>
        <v>289</v>
      </c>
      <c r="V170">
        <f t="shared" si="28"/>
        <v>284</v>
      </c>
      <c r="W170">
        <f t="shared" si="29"/>
        <v>291</v>
      </c>
      <c r="X170">
        <f t="shared" si="30"/>
        <v>287</v>
      </c>
      <c r="Y170">
        <f t="shared" si="31"/>
        <v>292</v>
      </c>
    </row>
    <row r="171" spans="1:25" x14ac:dyDescent="0.25">
      <c r="A171" s="1">
        <v>42667</v>
      </c>
      <c r="B171" s="2">
        <v>0.21319444444444444</v>
      </c>
      <c r="C171">
        <v>12.13</v>
      </c>
      <c r="D171">
        <v>13.07</v>
      </c>
      <c r="E171">
        <v>15.72</v>
      </c>
      <c r="F171">
        <v>12.27</v>
      </c>
      <c r="G171">
        <v>13.41</v>
      </c>
      <c r="H171">
        <v>13.75</v>
      </c>
      <c r="I171">
        <v>12.79</v>
      </c>
      <c r="J171">
        <v>17.98</v>
      </c>
      <c r="K171">
        <v>18.2</v>
      </c>
      <c r="L171">
        <v>13.87</v>
      </c>
      <c r="N171" s="1">
        <v>42667</v>
      </c>
      <c r="O171" s="2">
        <v>0.21319444444444444</v>
      </c>
      <c r="P171">
        <f t="shared" si="22"/>
        <v>285</v>
      </c>
      <c r="Q171">
        <f t="shared" si="23"/>
        <v>286</v>
      </c>
      <c r="R171">
        <f t="shared" si="24"/>
        <v>288</v>
      </c>
      <c r="S171">
        <f t="shared" si="25"/>
        <v>285</v>
      </c>
      <c r="T171">
        <f t="shared" si="26"/>
        <v>286</v>
      </c>
      <c r="U171">
        <f t="shared" si="27"/>
        <v>286</v>
      </c>
      <c r="V171">
        <f t="shared" si="28"/>
        <v>285</v>
      </c>
      <c r="W171">
        <f t="shared" si="29"/>
        <v>291</v>
      </c>
      <c r="X171">
        <f t="shared" si="30"/>
        <v>291</v>
      </c>
      <c r="Y171">
        <f t="shared" si="31"/>
        <v>287</v>
      </c>
    </row>
    <row r="172" spans="1:25" x14ac:dyDescent="0.25">
      <c r="A172" s="1">
        <v>42668</v>
      </c>
      <c r="B172" s="2">
        <v>8.5416666666666655E-2</v>
      </c>
      <c r="C172">
        <v>10.53</v>
      </c>
      <c r="D172">
        <v>15.53</v>
      </c>
      <c r="E172">
        <v>17.63</v>
      </c>
      <c r="F172">
        <v>19.84</v>
      </c>
      <c r="G172">
        <v>10.76</v>
      </c>
      <c r="H172">
        <v>14.15</v>
      </c>
      <c r="I172">
        <v>13.54</v>
      </c>
      <c r="J172">
        <v>11.75</v>
      </c>
      <c r="K172">
        <v>12.65</v>
      </c>
      <c r="L172">
        <v>13.57</v>
      </c>
      <c r="N172" s="1">
        <v>42668</v>
      </c>
      <c r="O172" s="2">
        <v>8.5416666666666655E-2</v>
      </c>
      <c r="P172">
        <f t="shared" si="22"/>
        <v>283</v>
      </c>
      <c r="Q172">
        <f t="shared" si="23"/>
        <v>288</v>
      </c>
      <c r="R172">
        <f t="shared" si="24"/>
        <v>290</v>
      </c>
      <c r="S172">
        <f t="shared" si="25"/>
        <v>292</v>
      </c>
      <c r="T172">
        <f t="shared" si="26"/>
        <v>283</v>
      </c>
      <c r="U172">
        <f t="shared" si="27"/>
        <v>287</v>
      </c>
      <c r="V172">
        <f t="shared" si="28"/>
        <v>286</v>
      </c>
      <c r="W172">
        <f t="shared" si="29"/>
        <v>284</v>
      </c>
      <c r="X172">
        <f t="shared" si="30"/>
        <v>285</v>
      </c>
      <c r="Y172">
        <f t="shared" si="31"/>
        <v>286</v>
      </c>
    </row>
    <row r="173" spans="1:25" x14ac:dyDescent="0.25">
      <c r="A173" s="1">
        <v>42668</v>
      </c>
      <c r="B173" s="2">
        <v>0.25069444444444444</v>
      </c>
      <c r="C173">
        <v>11.99</v>
      </c>
      <c r="D173">
        <v>13.44</v>
      </c>
      <c r="E173">
        <v>19.18</v>
      </c>
      <c r="F173">
        <v>11.19</v>
      </c>
      <c r="G173">
        <v>19.05</v>
      </c>
      <c r="H173">
        <v>15.07</v>
      </c>
      <c r="I173">
        <v>17.510000000000002</v>
      </c>
      <c r="J173">
        <v>18.72</v>
      </c>
      <c r="K173">
        <v>11.62</v>
      </c>
      <c r="L173">
        <v>11.08</v>
      </c>
      <c r="N173" s="1">
        <v>42668</v>
      </c>
      <c r="O173" s="2">
        <v>0.25069444444444444</v>
      </c>
      <c r="P173">
        <f t="shared" si="22"/>
        <v>285</v>
      </c>
      <c r="Q173">
        <f t="shared" si="23"/>
        <v>286</v>
      </c>
      <c r="R173">
        <f t="shared" si="24"/>
        <v>292</v>
      </c>
      <c r="S173">
        <f t="shared" si="25"/>
        <v>284</v>
      </c>
      <c r="T173">
        <f t="shared" si="26"/>
        <v>292</v>
      </c>
      <c r="U173">
        <f t="shared" si="27"/>
        <v>288</v>
      </c>
      <c r="V173">
        <f t="shared" si="28"/>
        <v>290</v>
      </c>
      <c r="W173">
        <f t="shared" si="29"/>
        <v>291</v>
      </c>
      <c r="X173">
        <f t="shared" si="30"/>
        <v>284</v>
      </c>
      <c r="Y173">
        <f t="shared" si="31"/>
        <v>284</v>
      </c>
    </row>
    <row r="174" spans="1:25" x14ac:dyDescent="0.25">
      <c r="A174" s="1">
        <v>42669</v>
      </c>
      <c r="B174" s="2">
        <v>4.7916666666666663E-2</v>
      </c>
      <c r="C174">
        <v>11.42</v>
      </c>
      <c r="D174">
        <v>18.52</v>
      </c>
      <c r="E174">
        <v>13.52</v>
      </c>
      <c r="F174">
        <v>18.75</v>
      </c>
      <c r="G174">
        <v>11.07</v>
      </c>
      <c r="H174">
        <v>13.24</v>
      </c>
      <c r="I174">
        <v>16.14</v>
      </c>
      <c r="J174">
        <v>10.94</v>
      </c>
      <c r="K174">
        <v>13.13</v>
      </c>
      <c r="L174">
        <v>16.52</v>
      </c>
      <c r="N174" s="1">
        <v>42669</v>
      </c>
      <c r="O174" s="2">
        <v>4.7916666666666663E-2</v>
      </c>
      <c r="P174">
        <f t="shared" si="22"/>
        <v>284</v>
      </c>
      <c r="Q174">
        <f t="shared" si="23"/>
        <v>291</v>
      </c>
      <c r="R174">
        <f t="shared" si="24"/>
        <v>286</v>
      </c>
      <c r="S174">
        <f t="shared" si="25"/>
        <v>291</v>
      </c>
      <c r="T174">
        <f t="shared" si="26"/>
        <v>284</v>
      </c>
      <c r="U174">
        <f t="shared" si="27"/>
        <v>286</v>
      </c>
      <c r="V174">
        <f t="shared" si="28"/>
        <v>289</v>
      </c>
      <c r="W174">
        <f t="shared" si="29"/>
        <v>284</v>
      </c>
      <c r="X174">
        <f t="shared" si="30"/>
        <v>286</v>
      </c>
      <c r="Y174">
        <f t="shared" si="31"/>
        <v>289</v>
      </c>
    </row>
    <row r="175" spans="1:25" x14ac:dyDescent="0.25">
      <c r="A175" s="1">
        <v>42669</v>
      </c>
      <c r="B175" s="2">
        <v>0.375</v>
      </c>
      <c r="C175">
        <v>13.11</v>
      </c>
      <c r="D175">
        <v>11.09</v>
      </c>
      <c r="E175">
        <v>13.22</v>
      </c>
      <c r="F175">
        <v>17.07</v>
      </c>
      <c r="G175">
        <v>16.09</v>
      </c>
      <c r="H175">
        <v>18.420000000000002</v>
      </c>
      <c r="I175">
        <v>12.03</v>
      </c>
      <c r="J175">
        <v>19.899999999999999</v>
      </c>
      <c r="K175">
        <v>13.54</v>
      </c>
      <c r="L175">
        <v>18.37</v>
      </c>
      <c r="N175" s="1">
        <v>42669</v>
      </c>
      <c r="O175" s="2">
        <v>0.375</v>
      </c>
      <c r="P175">
        <f t="shared" si="22"/>
        <v>286</v>
      </c>
      <c r="Q175">
        <f t="shared" si="23"/>
        <v>284</v>
      </c>
      <c r="R175">
        <f t="shared" si="24"/>
        <v>286</v>
      </c>
      <c r="S175">
        <f t="shared" si="25"/>
        <v>290</v>
      </c>
      <c r="T175">
        <f t="shared" si="26"/>
        <v>289</v>
      </c>
      <c r="U175">
        <f t="shared" si="27"/>
        <v>291</v>
      </c>
      <c r="V175">
        <f t="shared" si="28"/>
        <v>285</v>
      </c>
      <c r="W175">
        <f t="shared" si="29"/>
        <v>293</v>
      </c>
      <c r="X175">
        <f t="shared" si="30"/>
        <v>286</v>
      </c>
      <c r="Y175">
        <f t="shared" si="31"/>
        <v>291</v>
      </c>
    </row>
    <row r="176" spans="1:25" x14ac:dyDescent="0.25">
      <c r="A176" s="1">
        <v>42675</v>
      </c>
      <c r="B176" s="2">
        <v>0.3354166666666667</v>
      </c>
      <c r="C176">
        <v>12.14</v>
      </c>
      <c r="D176">
        <v>12.99</v>
      </c>
      <c r="E176">
        <v>16.260000000000002</v>
      </c>
      <c r="F176">
        <v>17.68</v>
      </c>
      <c r="G176">
        <v>13.47</v>
      </c>
      <c r="H176">
        <v>18.79</v>
      </c>
      <c r="I176">
        <v>13.56</v>
      </c>
      <c r="J176">
        <v>12.8</v>
      </c>
      <c r="K176">
        <v>15.11</v>
      </c>
      <c r="L176">
        <v>19.760000000000002</v>
      </c>
      <c r="N176" s="1">
        <v>42675</v>
      </c>
      <c r="O176" s="2">
        <v>0.3354166666666667</v>
      </c>
      <c r="P176">
        <f t="shared" si="22"/>
        <v>285</v>
      </c>
      <c r="Q176">
        <f t="shared" si="23"/>
        <v>286</v>
      </c>
      <c r="R176">
        <f t="shared" si="24"/>
        <v>289</v>
      </c>
      <c r="S176">
        <f t="shared" si="25"/>
        <v>290</v>
      </c>
      <c r="T176">
        <f t="shared" si="26"/>
        <v>286</v>
      </c>
      <c r="U176">
        <f t="shared" si="27"/>
        <v>291</v>
      </c>
      <c r="V176">
        <f t="shared" si="28"/>
        <v>286</v>
      </c>
      <c r="W176">
        <f t="shared" si="29"/>
        <v>285</v>
      </c>
      <c r="X176">
        <f t="shared" si="30"/>
        <v>288</v>
      </c>
      <c r="Y176">
        <f t="shared" si="31"/>
        <v>292</v>
      </c>
    </row>
    <row r="177" spans="1:25" x14ac:dyDescent="0.25">
      <c r="A177" s="1">
        <v>42675</v>
      </c>
      <c r="B177" s="2">
        <v>0.34166666666666662</v>
      </c>
      <c r="C177">
        <v>16.190000000000001</v>
      </c>
      <c r="D177">
        <v>12.36</v>
      </c>
      <c r="E177">
        <v>10</v>
      </c>
      <c r="F177">
        <v>12.27</v>
      </c>
      <c r="G177">
        <v>18.2</v>
      </c>
      <c r="H177">
        <v>13.68</v>
      </c>
      <c r="I177">
        <v>19.16</v>
      </c>
      <c r="J177">
        <v>19.39</v>
      </c>
      <c r="K177">
        <v>11.01</v>
      </c>
      <c r="L177">
        <v>13.18</v>
      </c>
      <c r="N177" s="1">
        <v>42675</v>
      </c>
      <c r="O177" s="2">
        <v>0.34166666666666662</v>
      </c>
      <c r="P177">
        <f t="shared" si="22"/>
        <v>289</v>
      </c>
      <c r="Q177">
        <f t="shared" si="23"/>
        <v>285</v>
      </c>
      <c r="R177">
        <f t="shared" si="24"/>
        <v>283</v>
      </c>
      <c r="S177">
        <f t="shared" si="25"/>
        <v>285</v>
      </c>
      <c r="T177">
        <f t="shared" si="26"/>
        <v>291</v>
      </c>
      <c r="U177">
        <f t="shared" si="27"/>
        <v>286</v>
      </c>
      <c r="V177">
        <f t="shared" si="28"/>
        <v>292</v>
      </c>
      <c r="W177">
        <f t="shared" si="29"/>
        <v>292</v>
      </c>
      <c r="X177">
        <f t="shared" si="30"/>
        <v>284</v>
      </c>
      <c r="Y177">
        <f t="shared" si="31"/>
        <v>286</v>
      </c>
    </row>
    <row r="178" spans="1:25" x14ac:dyDescent="0.25">
      <c r="A178" s="1">
        <v>42676</v>
      </c>
      <c r="B178" s="2">
        <v>0.29791666666666666</v>
      </c>
      <c r="C178">
        <v>17.34</v>
      </c>
      <c r="D178">
        <v>12.39</v>
      </c>
      <c r="E178">
        <v>10.89</v>
      </c>
      <c r="F178">
        <v>11.43</v>
      </c>
      <c r="G178">
        <v>16.13</v>
      </c>
      <c r="H178">
        <v>11.48</v>
      </c>
      <c r="I178">
        <v>10.43</v>
      </c>
      <c r="J178">
        <v>16.149999999999999</v>
      </c>
      <c r="K178">
        <v>15.62</v>
      </c>
      <c r="L178">
        <v>17.09</v>
      </c>
      <c r="N178" s="1">
        <v>42676</v>
      </c>
      <c r="O178" s="2">
        <v>0.29791666666666666</v>
      </c>
      <c r="P178">
        <f t="shared" si="22"/>
        <v>290</v>
      </c>
      <c r="Q178">
        <f t="shared" si="23"/>
        <v>285</v>
      </c>
      <c r="R178">
        <f t="shared" si="24"/>
        <v>284</v>
      </c>
      <c r="S178">
        <f t="shared" si="25"/>
        <v>284</v>
      </c>
      <c r="T178">
        <f t="shared" si="26"/>
        <v>289</v>
      </c>
      <c r="U178">
        <f t="shared" si="27"/>
        <v>284</v>
      </c>
      <c r="V178">
        <f t="shared" si="28"/>
        <v>283</v>
      </c>
      <c r="W178">
        <f t="shared" si="29"/>
        <v>289</v>
      </c>
      <c r="X178">
        <f t="shared" si="30"/>
        <v>288</v>
      </c>
      <c r="Y178">
        <f t="shared" si="31"/>
        <v>290</v>
      </c>
    </row>
    <row r="179" spans="1:25" x14ac:dyDescent="0.25">
      <c r="A179" s="1">
        <v>42679</v>
      </c>
      <c r="B179" s="2">
        <v>0.33819444444444446</v>
      </c>
      <c r="C179">
        <v>19.46</v>
      </c>
      <c r="D179">
        <v>14.85</v>
      </c>
      <c r="E179">
        <v>15.99</v>
      </c>
      <c r="F179">
        <v>18.440000000000001</v>
      </c>
      <c r="G179">
        <v>10.42</v>
      </c>
      <c r="H179">
        <v>18.78</v>
      </c>
      <c r="I179">
        <v>11.05</v>
      </c>
      <c r="J179">
        <v>18.7</v>
      </c>
      <c r="K179">
        <v>10.35</v>
      </c>
      <c r="L179">
        <v>14.51</v>
      </c>
      <c r="N179" s="1">
        <v>42679</v>
      </c>
      <c r="O179" s="2">
        <v>0.33819444444444446</v>
      </c>
      <c r="P179">
        <f t="shared" si="22"/>
        <v>292</v>
      </c>
      <c r="Q179">
        <f t="shared" si="23"/>
        <v>288</v>
      </c>
      <c r="R179">
        <f t="shared" si="24"/>
        <v>289</v>
      </c>
      <c r="S179">
        <f t="shared" si="25"/>
        <v>291</v>
      </c>
      <c r="T179">
        <f t="shared" si="26"/>
        <v>283</v>
      </c>
      <c r="U179">
        <f t="shared" si="27"/>
        <v>291</v>
      </c>
      <c r="V179">
        <f t="shared" si="28"/>
        <v>284</v>
      </c>
      <c r="W179">
        <f t="shared" si="29"/>
        <v>291</v>
      </c>
      <c r="X179">
        <f t="shared" si="30"/>
        <v>283</v>
      </c>
      <c r="Y179">
        <f t="shared" si="31"/>
        <v>287</v>
      </c>
    </row>
    <row r="180" spans="1:25" x14ac:dyDescent="0.25">
      <c r="A180" s="1">
        <v>42682</v>
      </c>
      <c r="B180" s="2">
        <v>8.4722222222222213E-2</v>
      </c>
      <c r="C180">
        <v>14.42</v>
      </c>
      <c r="D180">
        <v>19.23</v>
      </c>
      <c r="E180">
        <v>19.98</v>
      </c>
      <c r="F180">
        <v>11.87</v>
      </c>
      <c r="G180">
        <v>11.95</v>
      </c>
      <c r="H180">
        <v>10.7</v>
      </c>
      <c r="I180">
        <v>13.96</v>
      </c>
      <c r="J180">
        <v>11.65</v>
      </c>
      <c r="K180">
        <v>10.73</v>
      </c>
      <c r="L180">
        <v>19.25</v>
      </c>
      <c r="N180" s="1">
        <v>42682</v>
      </c>
      <c r="O180" s="2">
        <v>8.4722222222222213E-2</v>
      </c>
      <c r="P180">
        <f t="shared" si="22"/>
        <v>287</v>
      </c>
      <c r="Q180">
        <f t="shared" si="23"/>
        <v>292</v>
      </c>
      <c r="R180">
        <f t="shared" si="24"/>
        <v>293</v>
      </c>
      <c r="S180">
        <f t="shared" si="25"/>
        <v>285</v>
      </c>
      <c r="T180">
        <f t="shared" si="26"/>
        <v>285</v>
      </c>
      <c r="U180">
        <f t="shared" si="27"/>
        <v>283</v>
      </c>
      <c r="V180">
        <f t="shared" si="28"/>
        <v>287</v>
      </c>
      <c r="W180">
        <f t="shared" si="29"/>
        <v>284</v>
      </c>
      <c r="X180">
        <f t="shared" si="30"/>
        <v>283</v>
      </c>
      <c r="Y180">
        <f t="shared" si="31"/>
        <v>292</v>
      </c>
    </row>
    <row r="181" spans="1:25" x14ac:dyDescent="0.25">
      <c r="A181" s="1">
        <v>42685</v>
      </c>
      <c r="B181" s="2">
        <v>0.21597222222222223</v>
      </c>
      <c r="C181">
        <v>12.2</v>
      </c>
      <c r="D181">
        <v>14.35</v>
      </c>
      <c r="E181">
        <v>11.37</v>
      </c>
      <c r="F181">
        <v>12.07</v>
      </c>
      <c r="G181">
        <v>14.32</v>
      </c>
      <c r="H181">
        <v>13.34</v>
      </c>
      <c r="I181">
        <v>18.739999999999998</v>
      </c>
      <c r="J181">
        <v>15.82</v>
      </c>
      <c r="K181">
        <v>13.79</v>
      </c>
      <c r="L181">
        <v>19.36</v>
      </c>
      <c r="N181" s="1">
        <v>42685</v>
      </c>
      <c r="O181" s="2">
        <v>0.21597222222222223</v>
      </c>
      <c r="P181">
        <f t="shared" si="22"/>
        <v>285</v>
      </c>
      <c r="Q181">
        <f t="shared" si="23"/>
        <v>287</v>
      </c>
      <c r="R181">
        <f t="shared" si="24"/>
        <v>284</v>
      </c>
      <c r="S181">
        <f t="shared" si="25"/>
        <v>285</v>
      </c>
      <c r="T181">
        <f t="shared" si="26"/>
        <v>287</v>
      </c>
      <c r="U181">
        <f t="shared" si="27"/>
        <v>286</v>
      </c>
      <c r="V181">
        <f t="shared" si="28"/>
        <v>291</v>
      </c>
      <c r="W181">
        <f t="shared" si="29"/>
        <v>288</v>
      </c>
      <c r="X181">
        <f t="shared" si="30"/>
        <v>286</v>
      </c>
      <c r="Y181">
        <f t="shared" si="31"/>
        <v>292</v>
      </c>
    </row>
    <row r="182" spans="1:25" x14ac:dyDescent="0.25">
      <c r="A182" s="1">
        <v>42686</v>
      </c>
      <c r="B182" s="2">
        <v>4.7222222222222221E-2</v>
      </c>
      <c r="C182">
        <v>10.3</v>
      </c>
      <c r="D182">
        <v>14.81</v>
      </c>
      <c r="E182">
        <v>12.96</v>
      </c>
      <c r="F182">
        <v>12.99</v>
      </c>
      <c r="G182">
        <v>19</v>
      </c>
      <c r="H182">
        <v>17.73</v>
      </c>
      <c r="I182">
        <v>12.97</v>
      </c>
      <c r="J182">
        <v>17.96</v>
      </c>
      <c r="K182">
        <v>19.07</v>
      </c>
      <c r="L182">
        <v>17.12</v>
      </c>
      <c r="N182" s="1">
        <v>42686</v>
      </c>
      <c r="O182" s="2">
        <v>4.7222222222222221E-2</v>
      </c>
      <c r="P182">
        <f t="shared" si="22"/>
        <v>283</v>
      </c>
      <c r="Q182">
        <f t="shared" si="23"/>
        <v>287</v>
      </c>
      <c r="R182">
        <f t="shared" si="24"/>
        <v>286</v>
      </c>
      <c r="S182">
        <f t="shared" si="25"/>
        <v>286</v>
      </c>
      <c r="T182">
        <f t="shared" si="26"/>
        <v>292</v>
      </c>
      <c r="U182">
        <f t="shared" si="27"/>
        <v>290</v>
      </c>
      <c r="V182">
        <f t="shared" si="28"/>
        <v>286</v>
      </c>
      <c r="W182">
        <f t="shared" si="29"/>
        <v>291</v>
      </c>
      <c r="X182">
        <f t="shared" si="30"/>
        <v>292</v>
      </c>
      <c r="Y182">
        <f t="shared" si="31"/>
        <v>290</v>
      </c>
    </row>
    <row r="183" spans="1:25" x14ac:dyDescent="0.25">
      <c r="A183" s="1">
        <v>42687</v>
      </c>
      <c r="B183" s="2">
        <v>0.13194444444444445</v>
      </c>
      <c r="C183">
        <v>10.029999999999999</v>
      </c>
      <c r="D183">
        <v>14.28</v>
      </c>
      <c r="E183">
        <v>11.97</v>
      </c>
      <c r="F183">
        <v>17.7</v>
      </c>
      <c r="G183">
        <v>18.2</v>
      </c>
      <c r="H183">
        <v>19.2</v>
      </c>
      <c r="I183">
        <v>17.43</v>
      </c>
      <c r="J183">
        <v>14.46</v>
      </c>
      <c r="K183">
        <v>16.48</v>
      </c>
      <c r="L183">
        <v>15.66</v>
      </c>
      <c r="N183" s="1">
        <v>42687</v>
      </c>
      <c r="O183" s="2">
        <v>0.13194444444444445</v>
      </c>
      <c r="P183">
        <f t="shared" si="22"/>
        <v>283</v>
      </c>
      <c r="Q183">
        <f t="shared" si="23"/>
        <v>287</v>
      </c>
      <c r="R183">
        <f t="shared" si="24"/>
        <v>285</v>
      </c>
      <c r="S183">
        <f t="shared" si="25"/>
        <v>290</v>
      </c>
      <c r="T183">
        <f t="shared" si="26"/>
        <v>291</v>
      </c>
      <c r="U183">
        <f t="shared" si="27"/>
        <v>292</v>
      </c>
      <c r="V183">
        <f t="shared" si="28"/>
        <v>290</v>
      </c>
      <c r="W183">
        <f t="shared" si="29"/>
        <v>287</v>
      </c>
      <c r="X183">
        <f t="shared" si="30"/>
        <v>289</v>
      </c>
      <c r="Y183">
        <f t="shared" si="31"/>
        <v>288</v>
      </c>
    </row>
    <row r="184" spans="1:25" x14ac:dyDescent="0.25">
      <c r="A184" s="1">
        <v>42687</v>
      </c>
      <c r="B184" s="2">
        <v>0.34166666666666662</v>
      </c>
      <c r="C184">
        <v>14</v>
      </c>
      <c r="D184">
        <v>12.83</v>
      </c>
      <c r="E184">
        <v>18.72</v>
      </c>
      <c r="F184">
        <v>11.22</v>
      </c>
      <c r="G184">
        <v>13.79</v>
      </c>
      <c r="H184">
        <v>18.559999999999999</v>
      </c>
      <c r="I184">
        <v>11.19</v>
      </c>
      <c r="J184">
        <v>12.81</v>
      </c>
      <c r="K184">
        <v>14.5</v>
      </c>
      <c r="L184">
        <v>12.78</v>
      </c>
      <c r="N184" s="1">
        <v>42687</v>
      </c>
      <c r="O184" s="2">
        <v>0.34166666666666662</v>
      </c>
      <c r="P184">
        <f t="shared" si="22"/>
        <v>287</v>
      </c>
      <c r="Q184">
        <f t="shared" si="23"/>
        <v>285</v>
      </c>
      <c r="R184">
        <f t="shared" si="24"/>
        <v>291</v>
      </c>
      <c r="S184">
        <f t="shared" si="25"/>
        <v>284</v>
      </c>
      <c r="T184">
        <f t="shared" si="26"/>
        <v>286</v>
      </c>
      <c r="U184">
        <f t="shared" si="27"/>
        <v>291</v>
      </c>
      <c r="V184">
        <f t="shared" si="28"/>
        <v>284</v>
      </c>
      <c r="W184">
        <f t="shared" si="29"/>
        <v>285</v>
      </c>
      <c r="X184">
        <f t="shared" si="30"/>
        <v>287</v>
      </c>
      <c r="Y184">
        <f t="shared" si="31"/>
        <v>285</v>
      </c>
    </row>
    <row r="185" spans="1:25" x14ac:dyDescent="0.25">
      <c r="A185" s="1">
        <v>42691</v>
      </c>
      <c r="B185" s="2">
        <v>0.29583333333333334</v>
      </c>
      <c r="C185">
        <v>15.42</v>
      </c>
      <c r="D185">
        <v>10.37</v>
      </c>
      <c r="E185">
        <v>18.739999999999998</v>
      </c>
      <c r="F185">
        <v>18.670000000000002</v>
      </c>
      <c r="G185">
        <v>15.22</v>
      </c>
      <c r="H185">
        <v>12.83</v>
      </c>
      <c r="I185">
        <v>13.11</v>
      </c>
      <c r="J185">
        <v>11.77</v>
      </c>
      <c r="K185">
        <v>18.57</v>
      </c>
      <c r="L185">
        <v>10.33</v>
      </c>
      <c r="N185" s="1">
        <v>42691</v>
      </c>
      <c r="O185" s="2">
        <v>0.29583333333333334</v>
      </c>
      <c r="P185">
        <f t="shared" si="22"/>
        <v>288</v>
      </c>
      <c r="Q185">
        <f t="shared" si="23"/>
        <v>283</v>
      </c>
      <c r="R185">
        <f t="shared" si="24"/>
        <v>291</v>
      </c>
      <c r="S185">
        <f t="shared" si="25"/>
        <v>291</v>
      </c>
      <c r="T185">
        <f t="shared" si="26"/>
        <v>288</v>
      </c>
      <c r="U185">
        <f t="shared" si="27"/>
        <v>285</v>
      </c>
      <c r="V185">
        <f t="shared" si="28"/>
        <v>286</v>
      </c>
      <c r="W185">
        <f t="shared" si="29"/>
        <v>284</v>
      </c>
      <c r="X185">
        <f t="shared" si="30"/>
        <v>291</v>
      </c>
      <c r="Y185">
        <f t="shared" si="31"/>
        <v>283</v>
      </c>
    </row>
    <row r="186" spans="1:25" x14ac:dyDescent="0.25">
      <c r="A186" s="1">
        <v>42693</v>
      </c>
      <c r="B186" s="2">
        <v>0.46319444444444446</v>
      </c>
      <c r="C186">
        <v>15.98</v>
      </c>
      <c r="D186">
        <v>13.48</v>
      </c>
      <c r="E186">
        <v>10.69</v>
      </c>
      <c r="F186">
        <v>15.11</v>
      </c>
      <c r="G186">
        <v>14.51</v>
      </c>
      <c r="H186">
        <v>17.100000000000001</v>
      </c>
      <c r="I186">
        <v>15.65</v>
      </c>
      <c r="J186">
        <v>10.44</v>
      </c>
      <c r="K186">
        <v>13.73</v>
      </c>
      <c r="L186">
        <v>19.66</v>
      </c>
      <c r="N186" s="1">
        <v>42693</v>
      </c>
      <c r="O186" s="2">
        <v>0.46319444444444446</v>
      </c>
      <c r="P186">
        <f t="shared" si="22"/>
        <v>289</v>
      </c>
      <c r="Q186">
        <f t="shared" si="23"/>
        <v>286</v>
      </c>
      <c r="R186">
        <f t="shared" si="24"/>
        <v>283</v>
      </c>
      <c r="S186">
        <f t="shared" si="25"/>
        <v>288</v>
      </c>
      <c r="T186">
        <f t="shared" si="26"/>
        <v>287</v>
      </c>
      <c r="U186">
        <f t="shared" si="27"/>
        <v>290</v>
      </c>
      <c r="V186">
        <f t="shared" si="28"/>
        <v>288</v>
      </c>
      <c r="W186">
        <f t="shared" si="29"/>
        <v>283</v>
      </c>
      <c r="X186">
        <f t="shared" si="30"/>
        <v>286</v>
      </c>
      <c r="Y186">
        <f t="shared" si="31"/>
        <v>292</v>
      </c>
    </row>
    <row r="187" spans="1:25" x14ac:dyDescent="0.25">
      <c r="A187" s="1">
        <v>42695</v>
      </c>
      <c r="B187" s="2">
        <v>0.21388888888888891</v>
      </c>
      <c r="C187">
        <v>10.8</v>
      </c>
      <c r="D187">
        <v>16.079999999999998</v>
      </c>
      <c r="E187">
        <v>16.47</v>
      </c>
      <c r="F187">
        <v>12.88</v>
      </c>
      <c r="G187">
        <v>18.579999999999998</v>
      </c>
      <c r="H187">
        <v>13.96</v>
      </c>
      <c r="I187">
        <v>12.92</v>
      </c>
      <c r="J187">
        <v>10.74</v>
      </c>
      <c r="K187">
        <v>10.5</v>
      </c>
      <c r="L187">
        <v>10.62</v>
      </c>
      <c r="N187" s="1">
        <v>42695</v>
      </c>
      <c r="O187" s="2">
        <v>0.21388888888888891</v>
      </c>
      <c r="P187">
        <f t="shared" si="22"/>
        <v>283</v>
      </c>
      <c r="Q187">
        <f t="shared" si="23"/>
        <v>289</v>
      </c>
      <c r="R187">
        <f t="shared" si="24"/>
        <v>289</v>
      </c>
      <c r="S187">
        <f t="shared" si="25"/>
        <v>286</v>
      </c>
      <c r="T187">
        <f t="shared" si="26"/>
        <v>291</v>
      </c>
      <c r="U187">
        <f t="shared" si="27"/>
        <v>287</v>
      </c>
      <c r="V187">
        <f t="shared" si="28"/>
        <v>286</v>
      </c>
      <c r="W187">
        <f t="shared" si="29"/>
        <v>283</v>
      </c>
      <c r="X187">
        <f t="shared" si="30"/>
        <v>283</v>
      </c>
      <c r="Y187">
        <f t="shared" si="31"/>
        <v>283</v>
      </c>
    </row>
    <row r="188" spans="1:25" x14ac:dyDescent="0.25">
      <c r="A188" s="1">
        <v>42696</v>
      </c>
      <c r="B188" s="2">
        <v>0.4597222222222222</v>
      </c>
      <c r="C188">
        <v>10.61</v>
      </c>
      <c r="D188">
        <v>15.59</v>
      </c>
      <c r="E188">
        <v>10.52</v>
      </c>
      <c r="F188">
        <v>18.55</v>
      </c>
      <c r="G188">
        <v>11.33</v>
      </c>
      <c r="H188">
        <v>11.82</v>
      </c>
      <c r="I188">
        <v>18.579999999999998</v>
      </c>
      <c r="J188">
        <v>18.72</v>
      </c>
      <c r="K188">
        <v>11.95</v>
      </c>
      <c r="L188">
        <v>11.84</v>
      </c>
      <c r="N188" s="1">
        <v>42696</v>
      </c>
      <c r="O188" s="2">
        <v>0.4597222222222222</v>
      </c>
      <c r="P188">
        <f t="shared" si="22"/>
        <v>283</v>
      </c>
      <c r="Q188">
        <f t="shared" si="23"/>
        <v>288</v>
      </c>
      <c r="R188">
        <f t="shared" si="24"/>
        <v>283</v>
      </c>
      <c r="S188">
        <f t="shared" si="25"/>
        <v>291</v>
      </c>
      <c r="T188">
        <f t="shared" si="26"/>
        <v>284</v>
      </c>
      <c r="U188">
        <f t="shared" si="27"/>
        <v>284</v>
      </c>
      <c r="V188">
        <f t="shared" si="28"/>
        <v>291</v>
      </c>
      <c r="W188">
        <f t="shared" si="29"/>
        <v>291</v>
      </c>
      <c r="X188">
        <f t="shared" si="30"/>
        <v>285</v>
      </c>
      <c r="Y188">
        <f t="shared" si="31"/>
        <v>284</v>
      </c>
    </row>
    <row r="189" spans="1:25" x14ac:dyDescent="0.25">
      <c r="A189" s="1">
        <v>42698</v>
      </c>
      <c r="B189" s="2">
        <v>4.3055555555555562E-2</v>
      </c>
      <c r="C189">
        <v>17.66</v>
      </c>
      <c r="D189">
        <v>15.83</v>
      </c>
      <c r="E189">
        <v>16.350000000000001</v>
      </c>
      <c r="F189">
        <v>13.72</v>
      </c>
      <c r="G189">
        <v>19.440000000000001</v>
      </c>
      <c r="H189">
        <v>18.989999999999998</v>
      </c>
      <c r="I189">
        <v>10.94</v>
      </c>
      <c r="J189">
        <v>10.47</v>
      </c>
      <c r="K189">
        <v>17.46</v>
      </c>
      <c r="L189">
        <v>17.690000000000001</v>
      </c>
      <c r="N189" s="1">
        <v>42698</v>
      </c>
      <c r="O189" s="2">
        <v>4.3055555555555562E-2</v>
      </c>
      <c r="P189">
        <f t="shared" si="22"/>
        <v>290</v>
      </c>
      <c r="Q189">
        <f t="shared" si="23"/>
        <v>288</v>
      </c>
      <c r="R189">
        <f t="shared" si="24"/>
        <v>289</v>
      </c>
      <c r="S189">
        <f t="shared" si="25"/>
        <v>286</v>
      </c>
      <c r="T189">
        <f t="shared" si="26"/>
        <v>292</v>
      </c>
      <c r="U189">
        <f t="shared" si="27"/>
        <v>292</v>
      </c>
      <c r="V189">
        <f t="shared" si="28"/>
        <v>284</v>
      </c>
      <c r="W189">
        <f t="shared" si="29"/>
        <v>283</v>
      </c>
      <c r="X189">
        <f t="shared" si="30"/>
        <v>290</v>
      </c>
      <c r="Y189">
        <f t="shared" si="31"/>
        <v>290</v>
      </c>
    </row>
    <row r="190" spans="1:25" x14ac:dyDescent="0.25">
      <c r="A190" s="1">
        <v>42702</v>
      </c>
      <c r="B190" s="2">
        <v>0.37638888888888888</v>
      </c>
      <c r="C190">
        <v>15.3</v>
      </c>
      <c r="D190">
        <v>13.83</v>
      </c>
      <c r="E190">
        <v>11.97</v>
      </c>
      <c r="F190">
        <v>15.5</v>
      </c>
      <c r="G190">
        <v>11.06</v>
      </c>
      <c r="H190">
        <v>14.22</v>
      </c>
      <c r="I190">
        <v>18.66</v>
      </c>
      <c r="J190">
        <v>18.95</v>
      </c>
      <c r="K190">
        <v>11.79</v>
      </c>
      <c r="L190">
        <v>16.760000000000002</v>
      </c>
      <c r="N190" s="1">
        <v>42702</v>
      </c>
      <c r="O190" s="2">
        <v>0.37638888888888888</v>
      </c>
      <c r="P190">
        <f t="shared" si="22"/>
        <v>288</v>
      </c>
      <c r="Q190">
        <f t="shared" si="23"/>
        <v>286</v>
      </c>
      <c r="R190">
        <f t="shared" si="24"/>
        <v>285</v>
      </c>
      <c r="S190">
        <f t="shared" si="25"/>
        <v>288</v>
      </c>
      <c r="T190">
        <f t="shared" si="26"/>
        <v>284</v>
      </c>
      <c r="U190">
        <f t="shared" si="27"/>
        <v>287</v>
      </c>
      <c r="V190">
        <f t="shared" si="28"/>
        <v>291</v>
      </c>
      <c r="W190">
        <f t="shared" si="29"/>
        <v>292</v>
      </c>
      <c r="X190">
        <f t="shared" si="30"/>
        <v>284</v>
      </c>
      <c r="Y190">
        <f t="shared" si="31"/>
        <v>289</v>
      </c>
    </row>
    <row r="191" spans="1:25" x14ac:dyDescent="0.25">
      <c r="A191" s="1">
        <v>42703</v>
      </c>
      <c r="B191" s="2">
        <v>0.50277777777777777</v>
      </c>
      <c r="C191">
        <v>10.77</v>
      </c>
      <c r="D191">
        <v>18.07</v>
      </c>
      <c r="E191">
        <v>17.87</v>
      </c>
      <c r="F191">
        <v>16.760000000000002</v>
      </c>
      <c r="G191">
        <v>19.04</v>
      </c>
      <c r="H191">
        <v>18.55</v>
      </c>
      <c r="I191">
        <v>15</v>
      </c>
      <c r="J191">
        <v>16.649999999999999</v>
      </c>
      <c r="K191">
        <v>11.24</v>
      </c>
      <c r="L191">
        <v>10.19</v>
      </c>
      <c r="N191" s="1">
        <v>42703</v>
      </c>
      <c r="O191" s="2">
        <v>0.50277777777777777</v>
      </c>
      <c r="P191">
        <f t="shared" si="22"/>
        <v>283</v>
      </c>
      <c r="Q191">
        <f t="shared" si="23"/>
        <v>291</v>
      </c>
      <c r="R191">
        <f t="shared" si="24"/>
        <v>291</v>
      </c>
      <c r="S191">
        <f t="shared" si="25"/>
        <v>289</v>
      </c>
      <c r="T191">
        <f t="shared" si="26"/>
        <v>292</v>
      </c>
      <c r="U191">
        <f t="shared" si="27"/>
        <v>291</v>
      </c>
      <c r="V191">
        <f t="shared" si="28"/>
        <v>288</v>
      </c>
      <c r="W191">
        <f t="shared" si="29"/>
        <v>289</v>
      </c>
      <c r="X191">
        <f t="shared" si="30"/>
        <v>284</v>
      </c>
      <c r="Y191">
        <f t="shared" si="31"/>
        <v>283</v>
      </c>
    </row>
    <row r="192" spans="1:25" x14ac:dyDescent="0.25">
      <c r="A192" s="1">
        <v>42704</v>
      </c>
      <c r="B192" s="2">
        <v>0.12638888888888888</v>
      </c>
      <c r="C192">
        <v>15.81</v>
      </c>
      <c r="D192">
        <v>14.72</v>
      </c>
      <c r="E192">
        <v>18.12</v>
      </c>
      <c r="F192">
        <v>18.82</v>
      </c>
      <c r="G192">
        <v>15.14</v>
      </c>
      <c r="H192">
        <v>18.850000000000001</v>
      </c>
      <c r="I192">
        <v>17.940000000000001</v>
      </c>
      <c r="J192">
        <v>12.26</v>
      </c>
      <c r="K192">
        <v>19.34</v>
      </c>
      <c r="L192">
        <v>18.3</v>
      </c>
      <c r="N192" s="1">
        <v>42704</v>
      </c>
      <c r="O192" s="2">
        <v>0.12638888888888888</v>
      </c>
      <c r="P192">
        <f t="shared" si="22"/>
        <v>288</v>
      </c>
      <c r="Q192">
        <f t="shared" si="23"/>
        <v>287</v>
      </c>
      <c r="R192">
        <f t="shared" si="24"/>
        <v>291</v>
      </c>
      <c r="S192">
        <f t="shared" si="25"/>
        <v>291</v>
      </c>
      <c r="T192">
        <f t="shared" si="26"/>
        <v>288</v>
      </c>
      <c r="U192">
        <f t="shared" si="27"/>
        <v>292</v>
      </c>
      <c r="V192">
        <f t="shared" si="28"/>
        <v>291</v>
      </c>
      <c r="W192">
        <f t="shared" si="29"/>
        <v>285</v>
      </c>
      <c r="X192">
        <f t="shared" si="30"/>
        <v>292</v>
      </c>
      <c r="Y192">
        <f t="shared" si="31"/>
        <v>291</v>
      </c>
    </row>
    <row r="193" spans="1:25" x14ac:dyDescent="0.25">
      <c r="A193" s="1">
        <v>42713</v>
      </c>
      <c r="B193" s="2">
        <v>0.12638888888888888</v>
      </c>
      <c r="C193">
        <v>-1.03</v>
      </c>
      <c r="D193">
        <v>8.4</v>
      </c>
      <c r="E193">
        <v>7.65</v>
      </c>
      <c r="F193">
        <v>-1.5</v>
      </c>
      <c r="G193">
        <v>-1.63</v>
      </c>
      <c r="H193">
        <v>8.16</v>
      </c>
      <c r="I193">
        <v>-4.8899999999999997</v>
      </c>
      <c r="J193">
        <v>-2.09</v>
      </c>
      <c r="K193">
        <v>-2.0299999999999998</v>
      </c>
      <c r="L193">
        <v>-0.74</v>
      </c>
      <c r="N193" s="1">
        <v>42713</v>
      </c>
      <c r="O193" s="2">
        <v>0.12638888888888888</v>
      </c>
      <c r="P193">
        <f t="shared" si="22"/>
        <v>272</v>
      </c>
      <c r="Q193">
        <f t="shared" si="23"/>
        <v>281</v>
      </c>
      <c r="R193">
        <f t="shared" si="24"/>
        <v>280</v>
      </c>
      <c r="S193">
        <f t="shared" si="25"/>
        <v>271</v>
      </c>
      <c r="T193">
        <f t="shared" si="26"/>
        <v>271</v>
      </c>
      <c r="U193">
        <f t="shared" si="27"/>
        <v>281</v>
      </c>
      <c r="V193">
        <f t="shared" si="28"/>
        <v>268</v>
      </c>
      <c r="W193">
        <f t="shared" si="29"/>
        <v>271</v>
      </c>
      <c r="X193">
        <f t="shared" si="30"/>
        <v>271</v>
      </c>
      <c r="Y193">
        <f t="shared" si="31"/>
        <v>272</v>
      </c>
    </row>
    <row r="194" spans="1:25" x14ac:dyDescent="0.25">
      <c r="A194" s="1">
        <v>42715</v>
      </c>
      <c r="B194" s="2">
        <v>8.3333333333333332E-3</v>
      </c>
      <c r="C194">
        <v>-0.64</v>
      </c>
      <c r="D194">
        <v>-3.46</v>
      </c>
      <c r="E194">
        <v>-4.01</v>
      </c>
      <c r="F194">
        <v>8.49</v>
      </c>
      <c r="G194">
        <v>-1.87</v>
      </c>
      <c r="H194">
        <v>-5.51</v>
      </c>
      <c r="I194">
        <v>6.22</v>
      </c>
      <c r="J194">
        <v>-5.76</v>
      </c>
      <c r="K194">
        <v>-2.0499999999999998</v>
      </c>
      <c r="L194">
        <v>-4.6100000000000003</v>
      </c>
      <c r="N194" s="1">
        <v>42715</v>
      </c>
      <c r="O194" s="2">
        <v>8.3333333333333332E-3</v>
      </c>
      <c r="P194">
        <f t="shared" si="22"/>
        <v>272</v>
      </c>
      <c r="Q194">
        <f t="shared" si="23"/>
        <v>269</v>
      </c>
      <c r="R194">
        <f t="shared" si="24"/>
        <v>269</v>
      </c>
      <c r="S194">
        <f t="shared" si="25"/>
        <v>281</v>
      </c>
      <c r="T194">
        <f t="shared" si="26"/>
        <v>271</v>
      </c>
      <c r="U194">
        <f t="shared" si="27"/>
        <v>267</v>
      </c>
      <c r="V194">
        <f t="shared" si="28"/>
        <v>279</v>
      </c>
      <c r="W194">
        <f t="shared" si="29"/>
        <v>267</v>
      </c>
      <c r="X194">
        <f t="shared" si="30"/>
        <v>271</v>
      </c>
      <c r="Y194">
        <f t="shared" si="31"/>
        <v>268</v>
      </c>
    </row>
    <row r="195" spans="1:25" x14ac:dyDescent="0.25">
      <c r="A195" s="1">
        <v>42716</v>
      </c>
      <c r="B195" s="2">
        <v>0.29930555555555555</v>
      </c>
      <c r="C195">
        <v>-4.66</v>
      </c>
      <c r="D195">
        <v>7.8</v>
      </c>
      <c r="E195">
        <v>-5.83</v>
      </c>
      <c r="F195">
        <v>8.77</v>
      </c>
      <c r="G195">
        <v>-1.64</v>
      </c>
      <c r="H195">
        <v>2.81</v>
      </c>
      <c r="I195">
        <v>5.64</v>
      </c>
      <c r="J195">
        <v>7.27</v>
      </c>
      <c r="K195">
        <v>0</v>
      </c>
      <c r="L195">
        <v>-1.52</v>
      </c>
      <c r="N195" s="1">
        <v>42716</v>
      </c>
      <c r="O195" s="2">
        <v>0.29930555555555555</v>
      </c>
      <c r="P195">
        <f t="shared" ref="P195:P201" si="32">INT(273.15+C195)</f>
        <v>268</v>
      </c>
      <c r="Q195">
        <f t="shared" ref="Q195:Q201" si="33">INT(273.15+D195)</f>
        <v>280</v>
      </c>
      <c r="R195">
        <f t="shared" ref="R195:R201" si="34">INT(273.15+E195)</f>
        <v>267</v>
      </c>
      <c r="S195">
        <f t="shared" ref="S195:S201" si="35">INT(273.15+F195)</f>
        <v>281</v>
      </c>
      <c r="T195">
        <f t="shared" ref="T195:T201" si="36">INT(273.15+G195)</f>
        <v>271</v>
      </c>
      <c r="U195">
        <f t="shared" ref="U195:U201" si="37">INT(273.15+H195)</f>
        <v>275</v>
      </c>
      <c r="V195">
        <f t="shared" ref="V195:V201" si="38">INT(273.15+I195)</f>
        <v>278</v>
      </c>
      <c r="W195">
        <f t="shared" ref="W195:W201" si="39">INT(273.15+J195)</f>
        <v>280</v>
      </c>
      <c r="X195">
        <f t="shared" ref="X195:X201" si="40">INT(273.15+K195)</f>
        <v>273</v>
      </c>
      <c r="Y195">
        <f t="shared" ref="Y195:Y201" si="41">INT(273.15+L195)</f>
        <v>271</v>
      </c>
    </row>
    <row r="196" spans="1:25" x14ac:dyDescent="0.25">
      <c r="A196" s="1">
        <v>42720</v>
      </c>
      <c r="B196" s="2">
        <v>4.1666666666666664E-2</v>
      </c>
      <c r="C196">
        <v>5.58</v>
      </c>
      <c r="D196">
        <v>-4.47</v>
      </c>
      <c r="E196">
        <v>-4.4000000000000004</v>
      </c>
      <c r="F196">
        <v>-0.05</v>
      </c>
      <c r="G196">
        <v>6.51</v>
      </c>
      <c r="H196">
        <v>4.99</v>
      </c>
      <c r="I196">
        <v>-6.3</v>
      </c>
      <c r="J196">
        <v>0.7</v>
      </c>
      <c r="K196">
        <v>-6.74</v>
      </c>
      <c r="L196">
        <v>4.71</v>
      </c>
      <c r="N196" s="1">
        <v>42720</v>
      </c>
      <c r="O196" s="2">
        <v>4.1666666666666664E-2</v>
      </c>
      <c r="P196">
        <f t="shared" si="32"/>
        <v>278</v>
      </c>
      <c r="Q196">
        <f t="shared" si="33"/>
        <v>268</v>
      </c>
      <c r="R196">
        <f t="shared" si="34"/>
        <v>268</v>
      </c>
      <c r="S196">
        <f t="shared" si="35"/>
        <v>273</v>
      </c>
      <c r="T196">
        <f t="shared" si="36"/>
        <v>279</v>
      </c>
      <c r="U196">
        <f t="shared" si="37"/>
        <v>278</v>
      </c>
      <c r="V196">
        <f t="shared" si="38"/>
        <v>266</v>
      </c>
      <c r="W196">
        <f t="shared" si="39"/>
        <v>273</v>
      </c>
      <c r="X196">
        <f t="shared" si="40"/>
        <v>266</v>
      </c>
      <c r="Y196">
        <f t="shared" si="41"/>
        <v>277</v>
      </c>
    </row>
    <row r="197" spans="1:25" x14ac:dyDescent="0.25">
      <c r="A197" s="1">
        <v>42722</v>
      </c>
      <c r="B197" s="2">
        <v>0.37638888888888888</v>
      </c>
      <c r="C197">
        <v>3.23</v>
      </c>
      <c r="D197">
        <v>3.29</v>
      </c>
      <c r="E197">
        <v>-2.15</v>
      </c>
      <c r="F197">
        <v>-5.53</v>
      </c>
      <c r="G197">
        <v>-0.68</v>
      </c>
      <c r="H197">
        <v>-6.8</v>
      </c>
      <c r="I197">
        <v>6.96</v>
      </c>
      <c r="J197">
        <v>-3.33</v>
      </c>
      <c r="K197">
        <v>-7.14</v>
      </c>
      <c r="L197">
        <v>-5.82</v>
      </c>
      <c r="N197" s="1">
        <v>42722</v>
      </c>
      <c r="O197" s="2">
        <v>0.37638888888888888</v>
      </c>
      <c r="P197">
        <f t="shared" si="32"/>
        <v>276</v>
      </c>
      <c r="Q197">
        <f t="shared" si="33"/>
        <v>276</v>
      </c>
      <c r="R197">
        <f t="shared" si="34"/>
        <v>271</v>
      </c>
      <c r="S197">
        <f t="shared" si="35"/>
        <v>267</v>
      </c>
      <c r="T197">
        <f t="shared" si="36"/>
        <v>272</v>
      </c>
      <c r="U197">
        <f t="shared" si="37"/>
        <v>266</v>
      </c>
      <c r="V197">
        <f t="shared" si="38"/>
        <v>280</v>
      </c>
      <c r="W197">
        <f t="shared" si="39"/>
        <v>269</v>
      </c>
      <c r="X197">
        <f t="shared" si="40"/>
        <v>266</v>
      </c>
      <c r="Y197">
        <f t="shared" si="41"/>
        <v>267</v>
      </c>
    </row>
    <row r="198" spans="1:25" x14ac:dyDescent="0.25">
      <c r="A198" s="1">
        <v>42727</v>
      </c>
      <c r="B198" s="2">
        <v>0.16944444444444443</v>
      </c>
      <c r="C198">
        <v>-1.46</v>
      </c>
      <c r="D198">
        <v>-7.76</v>
      </c>
      <c r="E198">
        <v>3.7</v>
      </c>
      <c r="F198">
        <v>4.9800000000000004</v>
      </c>
      <c r="G198">
        <v>-6.83</v>
      </c>
      <c r="H198">
        <v>7.9</v>
      </c>
      <c r="I198">
        <v>8.35</v>
      </c>
      <c r="J198">
        <v>0.16</v>
      </c>
      <c r="K198">
        <v>3.83</v>
      </c>
      <c r="L198">
        <v>0.14000000000000001</v>
      </c>
      <c r="N198" s="1">
        <v>42727</v>
      </c>
      <c r="O198" s="2">
        <v>0.16944444444444443</v>
      </c>
      <c r="P198">
        <f t="shared" si="32"/>
        <v>271</v>
      </c>
      <c r="Q198">
        <f t="shared" si="33"/>
        <v>265</v>
      </c>
      <c r="R198">
        <f t="shared" si="34"/>
        <v>276</v>
      </c>
      <c r="S198">
        <f t="shared" si="35"/>
        <v>278</v>
      </c>
      <c r="T198">
        <f t="shared" si="36"/>
        <v>266</v>
      </c>
      <c r="U198">
        <f t="shared" si="37"/>
        <v>281</v>
      </c>
      <c r="V198">
        <f t="shared" si="38"/>
        <v>281</v>
      </c>
      <c r="W198">
        <f t="shared" si="39"/>
        <v>273</v>
      </c>
      <c r="X198">
        <f t="shared" si="40"/>
        <v>276</v>
      </c>
      <c r="Y198">
        <f t="shared" si="41"/>
        <v>273</v>
      </c>
    </row>
    <row r="199" spans="1:25" x14ac:dyDescent="0.25">
      <c r="A199" s="1">
        <v>42728</v>
      </c>
      <c r="B199" s="2">
        <v>0.29583333333333334</v>
      </c>
      <c r="C199">
        <v>-7.3</v>
      </c>
      <c r="D199">
        <v>-4.8600000000000003</v>
      </c>
      <c r="E199">
        <v>6.95</v>
      </c>
      <c r="F199">
        <v>-0.6</v>
      </c>
      <c r="G199">
        <v>-3.3</v>
      </c>
      <c r="H199">
        <v>-2.1</v>
      </c>
      <c r="I199">
        <v>3.44</v>
      </c>
      <c r="J199">
        <v>-6.38</v>
      </c>
      <c r="K199">
        <v>8.1</v>
      </c>
      <c r="L199">
        <v>8.58</v>
      </c>
      <c r="N199" s="1">
        <v>42728</v>
      </c>
      <c r="O199" s="2">
        <v>0.29583333333333334</v>
      </c>
      <c r="P199">
        <f t="shared" si="32"/>
        <v>265</v>
      </c>
      <c r="Q199">
        <f t="shared" si="33"/>
        <v>268</v>
      </c>
      <c r="R199">
        <f t="shared" si="34"/>
        <v>280</v>
      </c>
      <c r="S199">
        <f t="shared" si="35"/>
        <v>272</v>
      </c>
      <c r="T199">
        <f t="shared" si="36"/>
        <v>269</v>
      </c>
      <c r="U199">
        <f t="shared" si="37"/>
        <v>271</v>
      </c>
      <c r="V199">
        <f t="shared" si="38"/>
        <v>276</v>
      </c>
      <c r="W199">
        <f t="shared" si="39"/>
        <v>266</v>
      </c>
      <c r="X199">
        <f t="shared" si="40"/>
        <v>281</v>
      </c>
      <c r="Y199">
        <f t="shared" si="41"/>
        <v>281</v>
      </c>
    </row>
    <row r="200" spans="1:25" x14ac:dyDescent="0.25">
      <c r="A200" s="1">
        <v>42731</v>
      </c>
      <c r="B200" s="2">
        <v>4.4444444444444446E-2</v>
      </c>
      <c r="C200">
        <v>-2.37</v>
      </c>
      <c r="D200">
        <v>4.95</v>
      </c>
      <c r="E200">
        <v>2.2200000000000002</v>
      </c>
      <c r="F200">
        <v>-5.27</v>
      </c>
      <c r="G200">
        <v>1.52</v>
      </c>
      <c r="H200">
        <v>-3.35</v>
      </c>
      <c r="I200">
        <v>3.59</v>
      </c>
      <c r="J200">
        <v>-7.17</v>
      </c>
      <c r="K200">
        <v>2.2599999999999998</v>
      </c>
      <c r="L200">
        <v>-0.95</v>
      </c>
      <c r="N200" s="1">
        <v>42731</v>
      </c>
      <c r="O200" s="2">
        <v>4.4444444444444446E-2</v>
      </c>
      <c r="P200">
        <f t="shared" si="32"/>
        <v>270</v>
      </c>
      <c r="Q200">
        <f t="shared" si="33"/>
        <v>278</v>
      </c>
      <c r="R200">
        <f t="shared" si="34"/>
        <v>275</v>
      </c>
      <c r="S200">
        <f t="shared" si="35"/>
        <v>267</v>
      </c>
      <c r="T200">
        <f t="shared" si="36"/>
        <v>274</v>
      </c>
      <c r="U200">
        <f t="shared" si="37"/>
        <v>269</v>
      </c>
      <c r="V200">
        <f t="shared" si="38"/>
        <v>276</v>
      </c>
      <c r="W200">
        <f t="shared" si="39"/>
        <v>265</v>
      </c>
      <c r="X200">
        <f t="shared" si="40"/>
        <v>275</v>
      </c>
      <c r="Y200">
        <f t="shared" si="41"/>
        <v>272</v>
      </c>
    </row>
    <row r="201" spans="1:25" x14ac:dyDescent="0.25">
      <c r="A201" s="1">
        <v>42732</v>
      </c>
      <c r="B201" s="2">
        <v>4.3750000000000004E-2</v>
      </c>
      <c r="C201">
        <v>-6.44</v>
      </c>
      <c r="D201">
        <v>6.45</v>
      </c>
      <c r="E201">
        <v>-6.08</v>
      </c>
      <c r="F201">
        <v>5.6</v>
      </c>
      <c r="G201">
        <v>-3.18</v>
      </c>
      <c r="H201">
        <v>-4.45</v>
      </c>
      <c r="I201">
        <v>-0.27</v>
      </c>
      <c r="J201">
        <v>3.14</v>
      </c>
      <c r="K201">
        <v>-6.82</v>
      </c>
      <c r="L201">
        <v>6.04</v>
      </c>
      <c r="N201" s="1">
        <v>42732</v>
      </c>
      <c r="O201" s="2">
        <v>4.3750000000000004E-2</v>
      </c>
      <c r="P201">
        <f t="shared" si="32"/>
        <v>266</v>
      </c>
      <c r="Q201">
        <f t="shared" si="33"/>
        <v>279</v>
      </c>
      <c r="R201">
        <f t="shared" si="34"/>
        <v>267</v>
      </c>
      <c r="S201">
        <f t="shared" si="35"/>
        <v>278</v>
      </c>
      <c r="T201">
        <f t="shared" si="36"/>
        <v>269</v>
      </c>
      <c r="U201">
        <f t="shared" si="37"/>
        <v>268</v>
      </c>
      <c r="V201">
        <f t="shared" si="38"/>
        <v>272</v>
      </c>
      <c r="W201">
        <f t="shared" si="39"/>
        <v>276</v>
      </c>
      <c r="X201">
        <f t="shared" si="40"/>
        <v>266</v>
      </c>
      <c r="Y201">
        <f t="shared" si="41"/>
        <v>279</v>
      </c>
    </row>
  </sheetData>
  <autoFilter ref="B1:B20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ED67-52FA-433A-8EC3-97C7FA48557C}">
  <dimension ref="A1:R201"/>
  <sheetViews>
    <sheetView topLeftCell="O1" workbookViewId="0">
      <selection activeCell="AH12" sqref="AH12"/>
    </sheetView>
  </sheetViews>
  <sheetFormatPr defaultRowHeight="15" x14ac:dyDescent="0.25"/>
  <cols>
    <col min="1" max="1" width="10.140625" bestFit="1" customWidth="1"/>
    <col min="2" max="2" width="7.85546875" bestFit="1" customWidth="1"/>
    <col min="3" max="11" width="8.140625" bestFit="1" customWidth="1"/>
    <col min="14" max="14" width="8.85546875" customWidth="1"/>
    <col min="15" max="15" width="10.5703125" bestFit="1" customWidth="1"/>
    <col min="17" max="17" width="17.7109375" bestFit="1" customWidth="1"/>
    <col min="18" max="18" width="2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15</v>
      </c>
      <c r="O1" t="s">
        <v>16</v>
      </c>
    </row>
    <row r="2" spans="1:18" x14ac:dyDescent="0.25">
      <c r="A2" s="1">
        <v>42374</v>
      </c>
      <c r="B2" s="2">
        <v>0.46597222222222223</v>
      </c>
      <c r="C2">
        <v>0.61</v>
      </c>
      <c r="D2">
        <v>-4.9800000000000004</v>
      </c>
      <c r="E2">
        <v>-1.56</v>
      </c>
      <c r="F2">
        <v>-5.59</v>
      </c>
      <c r="G2">
        <v>-2.8</v>
      </c>
      <c r="H2">
        <v>3.39</v>
      </c>
      <c r="I2">
        <v>2.81</v>
      </c>
      <c r="J2">
        <v>-1.6</v>
      </c>
      <c r="K2">
        <v>1.71</v>
      </c>
      <c r="L2">
        <v>4.53</v>
      </c>
      <c r="N2" t="str">
        <f>TEXT(A2,"mmmm")</f>
        <v>styczeń</v>
      </c>
      <c r="O2">
        <f>L2</f>
        <v>4.53</v>
      </c>
    </row>
    <row r="3" spans="1:18" x14ac:dyDescent="0.25">
      <c r="A3" s="1">
        <v>42377</v>
      </c>
      <c r="B3" s="2">
        <v>0.29166666666666669</v>
      </c>
      <c r="C3">
        <v>-4.5</v>
      </c>
      <c r="D3">
        <v>2.56</v>
      </c>
      <c r="E3">
        <v>-5.28</v>
      </c>
      <c r="F3">
        <v>-6.02</v>
      </c>
      <c r="G3">
        <v>-5.78</v>
      </c>
      <c r="H3">
        <v>-7.56</v>
      </c>
      <c r="I3">
        <v>-2.48</v>
      </c>
      <c r="J3">
        <v>3.31</v>
      </c>
      <c r="K3">
        <v>-5.4</v>
      </c>
      <c r="L3">
        <v>0.03</v>
      </c>
      <c r="N3" t="str">
        <f>TEXT(A3,"mmmm")</f>
        <v>styczeń</v>
      </c>
      <c r="O3">
        <f t="shared" ref="O3:O66" si="0">L3</f>
        <v>0.03</v>
      </c>
      <c r="Q3" s="5" t="s">
        <v>17</v>
      </c>
      <c r="R3" t="s">
        <v>32</v>
      </c>
    </row>
    <row r="4" spans="1:18" x14ac:dyDescent="0.25">
      <c r="A4" s="1">
        <v>42387</v>
      </c>
      <c r="B4" s="2">
        <v>0.42499999999999999</v>
      </c>
      <c r="C4">
        <v>2.59</v>
      </c>
      <c r="D4">
        <v>-7.29</v>
      </c>
      <c r="E4">
        <v>1.55</v>
      </c>
      <c r="F4">
        <v>6.79</v>
      </c>
      <c r="G4">
        <v>3.87</v>
      </c>
      <c r="H4">
        <v>-7.74</v>
      </c>
      <c r="I4">
        <v>4.5199999999999996</v>
      </c>
      <c r="J4">
        <v>-4.7699999999999996</v>
      </c>
      <c r="K4">
        <v>-3.88</v>
      </c>
      <c r="L4">
        <v>-4.25</v>
      </c>
      <c r="N4" t="str">
        <f>TEXT(A4,"mmmm")</f>
        <v>styczeń</v>
      </c>
      <c r="O4">
        <f t="shared" si="0"/>
        <v>-4.25</v>
      </c>
      <c r="Q4" s="6" t="s">
        <v>18</v>
      </c>
      <c r="R4" s="4">
        <v>0.90857142857142859</v>
      </c>
    </row>
    <row r="5" spans="1:18" x14ac:dyDescent="0.25">
      <c r="A5" s="1">
        <v>42389</v>
      </c>
      <c r="B5" s="2">
        <v>5.5555555555555558E-3</v>
      </c>
      <c r="C5">
        <v>7.76</v>
      </c>
      <c r="D5">
        <v>-7.18</v>
      </c>
      <c r="E5">
        <v>-0.49</v>
      </c>
      <c r="F5">
        <v>-2.23</v>
      </c>
      <c r="G5">
        <v>6.46</v>
      </c>
      <c r="H5">
        <v>3.09</v>
      </c>
      <c r="I5">
        <v>-0.48</v>
      </c>
      <c r="J5">
        <v>-2.84</v>
      </c>
      <c r="K5">
        <v>-1.31</v>
      </c>
      <c r="L5">
        <v>-2.96</v>
      </c>
      <c r="N5" t="str">
        <f>TEXT(A5,"mmmm")</f>
        <v>styczeń</v>
      </c>
      <c r="O5">
        <f t="shared" si="0"/>
        <v>-2.96</v>
      </c>
      <c r="Q5" s="6" t="s">
        <v>19</v>
      </c>
      <c r="R5" s="4">
        <v>0.1573333333333333</v>
      </c>
    </row>
    <row r="6" spans="1:18" x14ac:dyDescent="0.25">
      <c r="A6" s="1">
        <v>42390</v>
      </c>
      <c r="B6" s="2">
        <v>0.41805555555555557</v>
      </c>
      <c r="C6">
        <v>7.12</v>
      </c>
      <c r="D6">
        <v>5.13</v>
      </c>
      <c r="E6">
        <v>-3.67</v>
      </c>
      <c r="F6">
        <v>-3.5</v>
      </c>
      <c r="G6">
        <v>8.14</v>
      </c>
      <c r="H6">
        <v>-5.31</v>
      </c>
      <c r="I6">
        <v>-0.44</v>
      </c>
      <c r="J6">
        <v>0.87</v>
      </c>
      <c r="K6">
        <v>-5.21</v>
      </c>
      <c r="L6">
        <v>-3.49</v>
      </c>
      <c r="N6" t="str">
        <f>TEXT(A6,"mmmm")</f>
        <v>styczeń</v>
      </c>
      <c r="O6">
        <f t="shared" si="0"/>
        <v>-3.49</v>
      </c>
      <c r="Q6" s="6" t="s">
        <v>20</v>
      </c>
      <c r="R6" s="4">
        <v>2.2973684210526319</v>
      </c>
    </row>
    <row r="7" spans="1:18" x14ac:dyDescent="0.25">
      <c r="A7" s="1">
        <v>42391</v>
      </c>
      <c r="B7" s="2">
        <v>0.13263888888888889</v>
      </c>
      <c r="C7">
        <v>4.1100000000000003</v>
      </c>
      <c r="D7">
        <v>0.85</v>
      </c>
      <c r="E7">
        <v>-3.78</v>
      </c>
      <c r="F7">
        <v>-7.4</v>
      </c>
      <c r="G7">
        <v>3.55</v>
      </c>
      <c r="H7">
        <v>-3.54</v>
      </c>
      <c r="I7">
        <v>-3.92</v>
      </c>
      <c r="J7">
        <v>1.5</v>
      </c>
      <c r="K7">
        <v>-3.41</v>
      </c>
      <c r="L7">
        <v>4.67</v>
      </c>
      <c r="N7" t="str">
        <f>TEXT(A7,"mmmm")</f>
        <v>styczeń</v>
      </c>
      <c r="O7">
        <f t="shared" si="0"/>
        <v>4.67</v>
      </c>
      <c r="Q7" s="6" t="s">
        <v>21</v>
      </c>
      <c r="R7" s="4">
        <v>12.842307692307694</v>
      </c>
    </row>
    <row r="8" spans="1:18" x14ac:dyDescent="0.25">
      <c r="A8" s="1">
        <v>42399</v>
      </c>
      <c r="B8" s="2">
        <v>4.5833333333333337E-2</v>
      </c>
      <c r="C8">
        <v>-5.38</v>
      </c>
      <c r="D8">
        <v>5.93</v>
      </c>
      <c r="E8">
        <v>-7.57</v>
      </c>
      <c r="F8">
        <v>4.72</v>
      </c>
      <c r="G8">
        <v>2.64</v>
      </c>
      <c r="H8">
        <v>7.75</v>
      </c>
      <c r="I8">
        <v>-4.3499999999999996</v>
      </c>
      <c r="J8">
        <v>-6.59</v>
      </c>
      <c r="K8">
        <v>-7.28</v>
      </c>
      <c r="L8">
        <v>7.83</v>
      </c>
      <c r="N8" t="str">
        <f>TEXT(A8,"mmmm")</f>
        <v>styczeń</v>
      </c>
      <c r="O8">
        <f t="shared" si="0"/>
        <v>7.83</v>
      </c>
      <c r="Q8" s="6" t="s">
        <v>22</v>
      </c>
      <c r="R8" s="4">
        <v>13.564210526315788</v>
      </c>
    </row>
    <row r="9" spans="1:18" x14ac:dyDescent="0.25">
      <c r="A9" s="1">
        <v>42405</v>
      </c>
      <c r="B9" s="2">
        <v>0.12638888888888888</v>
      </c>
      <c r="C9">
        <v>3.21</v>
      </c>
      <c r="D9">
        <v>-7.03</v>
      </c>
      <c r="E9">
        <v>-6.63</v>
      </c>
      <c r="F9">
        <v>-2.59</v>
      </c>
      <c r="G9">
        <v>6.44</v>
      </c>
      <c r="H9">
        <v>1.67</v>
      </c>
      <c r="I9">
        <v>7.34</v>
      </c>
      <c r="J9">
        <v>7.78</v>
      </c>
      <c r="K9">
        <v>2.48</v>
      </c>
      <c r="L9">
        <v>-2.82</v>
      </c>
      <c r="N9" t="str">
        <f>TEXT(A9,"mmmm")</f>
        <v>luty</v>
      </c>
      <c r="O9">
        <f t="shared" si="0"/>
        <v>-2.82</v>
      </c>
      <c r="Q9" s="6" t="s">
        <v>23</v>
      </c>
      <c r="R9" s="4">
        <v>14.542499999999997</v>
      </c>
    </row>
    <row r="10" spans="1:18" x14ac:dyDescent="0.25">
      <c r="A10" s="1">
        <v>42406</v>
      </c>
      <c r="B10" s="2">
        <v>8.7500000000000008E-2</v>
      </c>
      <c r="C10">
        <v>1.94</v>
      </c>
      <c r="D10">
        <v>1.72</v>
      </c>
      <c r="E10">
        <v>-1.91</v>
      </c>
      <c r="F10">
        <v>-5.44</v>
      </c>
      <c r="G10">
        <v>2.11</v>
      </c>
      <c r="H10">
        <v>-2.93</v>
      </c>
      <c r="I10">
        <v>-3.28</v>
      </c>
      <c r="J10">
        <v>-7.12</v>
      </c>
      <c r="K10">
        <v>2.12</v>
      </c>
      <c r="L10">
        <v>7.35</v>
      </c>
      <c r="N10" t="str">
        <f>TEXT(A10,"mmmm")</f>
        <v>luty</v>
      </c>
      <c r="O10">
        <f t="shared" si="0"/>
        <v>7.35</v>
      </c>
      <c r="Q10" s="6" t="s">
        <v>24</v>
      </c>
      <c r="R10" s="4">
        <v>22.222631578947368</v>
      </c>
    </row>
    <row r="11" spans="1:18" x14ac:dyDescent="0.25">
      <c r="A11" s="1">
        <v>42406</v>
      </c>
      <c r="B11" s="2">
        <v>0.21111111111111111</v>
      </c>
      <c r="C11">
        <v>8.81</v>
      </c>
      <c r="D11">
        <v>-1.66</v>
      </c>
      <c r="E11">
        <v>2.0099999999999998</v>
      </c>
      <c r="F11">
        <v>1.63</v>
      </c>
      <c r="G11">
        <v>8.82</v>
      </c>
      <c r="H11">
        <v>4.05</v>
      </c>
      <c r="I11">
        <v>-5.04</v>
      </c>
      <c r="J11">
        <v>8.32</v>
      </c>
      <c r="K11">
        <v>-6.62</v>
      </c>
      <c r="L11">
        <v>-7.35</v>
      </c>
      <c r="N11" t="str">
        <f>TEXT(A11,"mmmm")</f>
        <v>luty</v>
      </c>
      <c r="O11">
        <f t="shared" si="0"/>
        <v>-7.35</v>
      </c>
      <c r="Q11" s="6" t="s">
        <v>25</v>
      </c>
      <c r="R11" s="4">
        <v>22.228750000000002</v>
      </c>
    </row>
    <row r="12" spans="1:18" x14ac:dyDescent="0.25">
      <c r="A12" s="1">
        <v>42409</v>
      </c>
      <c r="B12" s="2">
        <v>0.3354166666666667</v>
      </c>
      <c r="C12">
        <v>4</v>
      </c>
      <c r="D12">
        <v>-6.72</v>
      </c>
      <c r="E12">
        <v>2.4300000000000002</v>
      </c>
      <c r="F12">
        <v>-2.0299999999999998</v>
      </c>
      <c r="G12">
        <v>-3.87</v>
      </c>
      <c r="H12">
        <v>-3.7</v>
      </c>
      <c r="I12">
        <v>-7.09</v>
      </c>
      <c r="J12">
        <v>2.88</v>
      </c>
      <c r="K12">
        <v>2.58</v>
      </c>
      <c r="L12">
        <v>-6.66</v>
      </c>
      <c r="N12" t="str">
        <f>TEXT(A12,"mmmm")</f>
        <v>luty</v>
      </c>
      <c r="O12">
        <f t="shared" si="0"/>
        <v>-6.66</v>
      </c>
      <c r="Q12" s="6" t="s">
        <v>26</v>
      </c>
      <c r="R12" s="4">
        <v>16.025333333333332</v>
      </c>
    </row>
    <row r="13" spans="1:18" x14ac:dyDescent="0.25">
      <c r="A13" s="1">
        <v>42410</v>
      </c>
      <c r="B13" s="2">
        <v>0.25486111111111109</v>
      </c>
      <c r="C13">
        <v>-4.59</v>
      </c>
      <c r="D13">
        <v>5.74</v>
      </c>
      <c r="E13">
        <v>-6.21</v>
      </c>
      <c r="F13">
        <v>-3.63</v>
      </c>
      <c r="G13">
        <v>7.35</v>
      </c>
      <c r="H13">
        <v>-7.64</v>
      </c>
      <c r="I13">
        <v>-5.73</v>
      </c>
      <c r="J13">
        <v>-6.54</v>
      </c>
      <c r="K13">
        <v>-2.4300000000000002</v>
      </c>
      <c r="L13">
        <v>-1.43</v>
      </c>
      <c r="N13" t="str">
        <f>TEXT(A13,"mmmm")</f>
        <v>luty</v>
      </c>
      <c r="O13">
        <f t="shared" si="0"/>
        <v>-1.43</v>
      </c>
      <c r="Q13" s="6" t="s">
        <v>27</v>
      </c>
      <c r="R13" s="4">
        <v>15.032105263157895</v>
      </c>
    </row>
    <row r="14" spans="1:18" x14ac:dyDescent="0.25">
      <c r="A14" s="1">
        <v>42410</v>
      </c>
      <c r="B14" s="2">
        <v>0.33819444444444446</v>
      </c>
      <c r="C14">
        <v>-5.82</v>
      </c>
      <c r="D14">
        <v>5.44</v>
      </c>
      <c r="E14">
        <v>-2.4700000000000002</v>
      </c>
      <c r="F14">
        <v>-5.69</v>
      </c>
      <c r="G14">
        <v>8.43</v>
      </c>
      <c r="H14">
        <v>-6.41</v>
      </c>
      <c r="I14">
        <v>-7.59</v>
      </c>
      <c r="J14">
        <v>4.29</v>
      </c>
      <c r="K14">
        <v>-7.29</v>
      </c>
      <c r="L14">
        <v>8.5299999999999994</v>
      </c>
      <c r="N14" t="str">
        <f>TEXT(A14,"mmmm")</f>
        <v>luty</v>
      </c>
      <c r="O14">
        <f t="shared" si="0"/>
        <v>8.5299999999999994</v>
      </c>
      <c r="Q14" s="6" t="s">
        <v>28</v>
      </c>
      <c r="R14" s="4">
        <v>15.53529411764706</v>
      </c>
    </row>
    <row r="15" spans="1:18" x14ac:dyDescent="0.25">
      <c r="A15" s="1">
        <v>42413</v>
      </c>
      <c r="B15" s="2">
        <v>1.3888888888888889E-3</v>
      </c>
      <c r="C15">
        <v>8.26</v>
      </c>
      <c r="D15">
        <v>8.5</v>
      </c>
      <c r="E15">
        <v>-7.75</v>
      </c>
      <c r="F15">
        <v>-2.67</v>
      </c>
      <c r="G15">
        <v>6.6</v>
      </c>
      <c r="H15">
        <v>1.58</v>
      </c>
      <c r="I15">
        <v>-3.2</v>
      </c>
      <c r="J15">
        <v>5.46</v>
      </c>
      <c r="K15">
        <v>-4.66</v>
      </c>
      <c r="L15">
        <v>0.5</v>
      </c>
      <c r="N15" t="str">
        <f>TEXT(A15,"mmmm")</f>
        <v>luty</v>
      </c>
      <c r="O15">
        <f t="shared" si="0"/>
        <v>0.5</v>
      </c>
      <c r="Q15" s="6" t="s">
        <v>29</v>
      </c>
      <c r="R15" s="4">
        <v>0.64777777777777756</v>
      </c>
    </row>
    <row r="16" spans="1:18" x14ac:dyDescent="0.25">
      <c r="A16" s="1">
        <v>42415</v>
      </c>
      <c r="B16" s="2">
        <v>0.17083333333333331</v>
      </c>
      <c r="C16">
        <v>7.43</v>
      </c>
      <c r="D16">
        <v>7.88</v>
      </c>
      <c r="E16">
        <v>-0.11</v>
      </c>
      <c r="F16">
        <v>-2.4700000000000002</v>
      </c>
      <c r="G16">
        <v>-7.25</v>
      </c>
      <c r="H16">
        <v>7.27</v>
      </c>
      <c r="I16">
        <v>-5.15</v>
      </c>
      <c r="J16">
        <v>-4.8499999999999996</v>
      </c>
      <c r="K16">
        <v>-4.21</v>
      </c>
      <c r="L16">
        <v>-5.55</v>
      </c>
      <c r="N16" t="str">
        <f>TEXT(A16,"mmmm")</f>
        <v>luty</v>
      </c>
      <c r="O16">
        <f t="shared" si="0"/>
        <v>-5.55</v>
      </c>
      <c r="Q16" s="6" t="s">
        <v>30</v>
      </c>
      <c r="R16" s="4"/>
    </row>
    <row r="17" spans="1:18" x14ac:dyDescent="0.25">
      <c r="A17" s="1">
        <v>42415</v>
      </c>
      <c r="B17" s="2">
        <v>0.29305555555555557</v>
      </c>
      <c r="C17">
        <v>-7.37</v>
      </c>
      <c r="D17">
        <v>2.31</v>
      </c>
      <c r="E17">
        <v>-0.37</v>
      </c>
      <c r="F17">
        <v>-4.1900000000000004</v>
      </c>
      <c r="G17">
        <v>-6.75</v>
      </c>
      <c r="H17">
        <v>0.15</v>
      </c>
      <c r="I17">
        <v>0.08</v>
      </c>
      <c r="J17">
        <v>-4.58</v>
      </c>
      <c r="K17">
        <v>-6.18</v>
      </c>
      <c r="L17">
        <v>3.43</v>
      </c>
      <c r="N17" t="str">
        <f>TEXT(A17,"mmmm")</f>
        <v>luty</v>
      </c>
      <c r="O17">
        <f t="shared" si="0"/>
        <v>3.43</v>
      </c>
      <c r="Q17" s="6" t="s">
        <v>31</v>
      </c>
      <c r="R17" s="4">
        <v>12.888500000000001</v>
      </c>
    </row>
    <row r="18" spans="1:18" x14ac:dyDescent="0.25">
      <c r="A18" s="1">
        <v>42418</v>
      </c>
      <c r="B18" s="2">
        <v>0.17083333333333331</v>
      </c>
      <c r="C18">
        <v>7.78</v>
      </c>
      <c r="D18">
        <v>1.59</v>
      </c>
      <c r="E18">
        <v>-5.23</v>
      </c>
      <c r="F18">
        <v>-2.54</v>
      </c>
      <c r="G18">
        <v>3.66</v>
      </c>
      <c r="H18">
        <v>-0.8</v>
      </c>
      <c r="I18">
        <v>-2.56</v>
      </c>
      <c r="J18">
        <v>-6.56</v>
      </c>
      <c r="K18">
        <v>-6.35</v>
      </c>
      <c r="L18">
        <v>3.21</v>
      </c>
      <c r="N18" t="str">
        <f>TEXT(A18,"mmmm")</f>
        <v>luty</v>
      </c>
      <c r="O18">
        <f t="shared" si="0"/>
        <v>3.21</v>
      </c>
      <c r="Q18" s="6" t="s">
        <v>33</v>
      </c>
      <c r="R18" t="s">
        <v>34</v>
      </c>
    </row>
    <row r="19" spans="1:18" x14ac:dyDescent="0.25">
      <c r="A19" s="1">
        <v>42418</v>
      </c>
      <c r="B19" s="2">
        <v>0.29166666666666669</v>
      </c>
      <c r="C19">
        <v>-5.59</v>
      </c>
      <c r="D19">
        <v>1.44</v>
      </c>
      <c r="E19">
        <v>-6.2</v>
      </c>
      <c r="F19">
        <v>-5.44</v>
      </c>
      <c r="G19">
        <v>1.63</v>
      </c>
      <c r="H19">
        <v>1.55</v>
      </c>
      <c r="I19">
        <v>8.8000000000000007</v>
      </c>
      <c r="J19">
        <v>0.74</v>
      </c>
      <c r="K19">
        <v>1.7</v>
      </c>
      <c r="L19">
        <v>-3.25</v>
      </c>
      <c r="N19" t="str">
        <f>TEXT(A19,"mmmm")</f>
        <v>luty</v>
      </c>
      <c r="O19">
        <f t="shared" si="0"/>
        <v>-3.25</v>
      </c>
      <c r="Q19" t="s">
        <v>18</v>
      </c>
      <c r="R19" s="3">
        <v>0.90857142857142859</v>
      </c>
    </row>
    <row r="20" spans="1:18" x14ac:dyDescent="0.25">
      <c r="A20" s="1">
        <v>42418</v>
      </c>
      <c r="B20" s="2">
        <v>0.46180555555555558</v>
      </c>
      <c r="C20">
        <v>-5.61</v>
      </c>
      <c r="D20">
        <v>-2.42</v>
      </c>
      <c r="E20">
        <v>0.12</v>
      </c>
      <c r="F20">
        <v>3.36</v>
      </c>
      <c r="G20">
        <v>5.61</v>
      </c>
      <c r="H20">
        <v>-1.1399999999999999</v>
      </c>
      <c r="I20">
        <v>4.45</v>
      </c>
      <c r="J20">
        <v>2.27</v>
      </c>
      <c r="K20">
        <v>1.38</v>
      </c>
      <c r="L20">
        <v>8.69</v>
      </c>
      <c r="N20" t="str">
        <f>TEXT(A20,"mmmm")</f>
        <v>luty</v>
      </c>
      <c r="O20">
        <f t="shared" si="0"/>
        <v>8.69</v>
      </c>
      <c r="Q20" t="s">
        <v>19</v>
      </c>
      <c r="R20" s="3">
        <v>0.1573333333333333</v>
      </c>
    </row>
    <row r="21" spans="1:18" x14ac:dyDescent="0.25">
      <c r="A21" s="1">
        <v>42420</v>
      </c>
      <c r="B21" s="2">
        <v>0.21041666666666667</v>
      </c>
      <c r="C21">
        <v>8.91</v>
      </c>
      <c r="D21">
        <v>-0.83</v>
      </c>
      <c r="E21">
        <v>6.24</v>
      </c>
      <c r="F21">
        <v>4.74</v>
      </c>
      <c r="G21">
        <v>1.06</v>
      </c>
      <c r="H21">
        <v>-0.73</v>
      </c>
      <c r="I21">
        <v>4.0199999999999996</v>
      </c>
      <c r="J21">
        <v>2.9</v>
      </c>
      <c r="K21">
        <v>-2.0099999999999998</v>
      </c>
      <c r="L21">
        <v>-2.02</v>
      </c>
      <c r="N21" t="str">
        <f>TEXT(A21,"mmmm")</f>
        <v>luty</v>
      </c>
      <c r="O21">
        <f t="shared" si="0"/>
        <v>-2.02</v>
      </c>
      <c r="Q21" t="s">
        <v>20</v>
      </c>
      <c r="R21" s="3">
        <v>2.2973684210526319</v>
      </c>
    </row>
    <row r="22" spans="1:18" x14ac:dyDescent="0.25">
      <c r="A22" s="1">
        <v>42421</v>
      </c>
      <c r="B22" s="2">
        <v>0.46319444444444446</v>
      </c>
      <c r="C22">
        <v>6.18</v>
      </c>
      <c r="D22">
        <v>6.14</v>
      </c>
      <c r="E22">
        <v>4.24</v>
      </c>
      <c r="F22">
        <v>-4</v>
      </c>
      <c r="G22">
        <v>-2.92</v>
      </c>
      <c r="H22">
        <v>5.0599999999999996</v>
      </c>
      <c r="I22">
        <v>-1.26</v>
      </c>
      <c r="J22">
        <v>4.6399999999999997</v>
      </c>
      <c r="K22">
        <v>-2.96</v>
      </c>
      <c r="L22">
        <v>2.82</v>
      </c>
      <c r="N22" t="str">
        <f>TEXT(A22,"mmmm")</f>
        <v>luty</v>
      </c>
      <c r="O22">
        <f t="shared" si="0"/>
        <v>2.82</v>
      </c>
      <c r="Q22" t="s">
        <v>21</v>
      </c>
      <c r="R22" s="3">
        <v>12.842307692307694</v>
      </c>
    </row>
    <row r="23" spans="1:18" x14ac:dyDescent="0.25">
      <c r="A23" s="1">
        <v>42424</v>
      </c>
      <c r="B23" s="2">
        <v>0.17083333333333331</v>
      </c>
      <c r="C23">
        <v>-3.2</v>
      </c>
      <c r="D23">
        <v>-4.18</v>
      </c>
      <c r="E23">
        <v>2.99</v>
      </c>
      <c r="F23">
        <v>0.22</v>
      </c>
      <c r="G23">
        <v>-3.48</v>
      </c>
      <c r="H23">
        <v>-2.68</v>
      </c>
      <c r="I23">
        <v>0.11</v>
      </c>
      <c r="J23">
        <v>-3.65</v>
      </c>
      <c r="K23">
        <v>-4.0999999999999996</v>
      </c>
      <c r="L23">
        <v>-3.09</v>
      </c>
      <c r="N23" t="str">
        <f>TEXT(A23,"mmmm")</f>
        <v>luty</v>
      </c>
      <c r="O23">
        <f t="shared" si="0"/>
        <v>-3.09</v>
      </c>
      <c r="Q23" t="s">
        <v>22</v>
      </c>
      <c r="R23" s="3">
        <v>13.564210526315788</v>
      </c>
    </row>
    <row r="24" spans="1:18" x14ac:dyDescent="0.25">
      <c r="A24" s="1">
        <v>42430</v>
      </c>
      <c r="B24" s="2">
        <v>0</v>
      </c>
      <c r="C24">
        <v>6.8</v>
      </c>
      <c r="D24">
        <v>-2.64</v>
      </c>
      <c r="E24">
        <v>5.9</v>
      </c>
      <c r="F24">
        <v>-2.1</v>
      </c>
      <c r="G24">
        <v>1.89</v>
      </c>
      <c r="H24">
        <v>6.73</v>
      </c>
      <c r="I24">
        <v>-7.96</v>
      </c>
      <c r="J24">
        <v>7.18</v>
      </c>
      <c r="K24">
        <v>7.33</v>
      </c>
      <c r="L24">
        <v>-6.44</v>
      </c>
      <c r="N24" t="str">
        <f>TEXT(A24,"mmmm")</f>
        <v>marzec</v>
      </c>
      <c r="O24">
        <f t="shared" si="0"/>
        <v>-6.44</v>
      </c>
      <c r="Q24" t="s">
        <v>23</v>
      </c>
      <c r="R24" s="3">
        <v>14.542499999999997</v>
      </c>
    </row>
    <row r="25" spans="1:18" x14ac:dyDescent="0.25">
      <c r="A25" s="1">
        <v>42431</v>
      </c>
      <c r="B25" s="2">
        <v>0.16874999999999998</v>
      </c>
      <c r="C25">
        <v>-3.15</v>
      </c>
      <c r="D25">
        <v>-1.58</v>
      </c>
      <c r="E25">
        <v>-7.5</v>
      </c>
      <c r="F25">
        <v>6.68</v>
      </c>
      <c r="G25">
        <v>-4.1900000000000004</v>
      </c>
      <c r="H25">
        <v>-7.39</v>
      </c>
      <c r="I25">
        <v>3.37</v>
      </c>
      <c r="J25">
        <v>-2.67</v>
      </c>
      <c r="K25">
        <v>6.36</v>
      </c>
      <c r="L25">
        <v>-2.61</v>
      </c>
      <c r="N25" t="str">
        <f>TEXT(A25,"mmmm")</f>
        <v>marzec</v>
      </c>
      <c r="O25">
        <f t="shared" si="0"/>
        <v>-2.61</v>
      </c>
      <c r="Q25" t="s">
        <v>24</v>
      </c>
      <c r="R25" s="3">
        <v>22.222631578947368</v>
      </c>
    </row>
    <row r="26" spans="1:18" x14ac:dyDescent="0.25">
      <c r="A26" s="1">
        <v>42433</v>
      </c>
      <c r="B26" s="2">
        <v>0.29166666666666669</v>
      </c>
      <c r="C26">
        <v>-4.3899999999999997</v>
      </c>
      <c r="D26">
        <v>-3.86</v>
      </c>
      <c r="E26">
        <v>-0.97</v>
      </c>
      <c r="F26">
        <v>-4.82</v>
      </c>
      <c r="G26">
        <v>-1.0900000000000001</v>
      </c>
      <c r="H26">
        <v>1.4</v>
      </c>
      <c r="I26">
        <v>6.56</v>
      </c>
      <c r="J26">
        <v>-2.7</v>
      </c>
      <c r="K26">
        <v>5.24</v>
      </c>
      <c r="L26">
        <v>8.8699999999999992</v>
      </c>
      <c r="N26" t="str">
        <f>TEXT(A26,"mmmm")</f>
        <v>marzec</v>
      </c>
      <c r="O26">
        <f t="shared" si="0"/>
        <v>8.8699999999999992</v>
      </c>
      <c r="Q26" t="s">
        <v>25</v>
      </c>
      <c r="R26" s="3">
        <v>22.228750000000002</v>
      </c>
    </row>
    <row r="27" spans="1:18" x14ac:dyDescent="0.25">
      <c r="A27" s="1">
        <v>42435</v>
      </c>
      <c r="B27" s="2">
        <v>0.33958333333333335</v>
      </c>
      <c r="C27">
        <v>1.07</v>
      </c>
      <c r="D27">
        <v>4.49</v>
      </c>
      <c r="E27">
        <v>4.04</v>
      </c>
      <c r="F27">
        <v>7.86</v>
      </c>
      <c r="G27">
        <v>-1.99</v>
      </c>
      <c r="H27">
        <v>-0.56999999999999995</v>
      </c>
      <c r="I27">
        <v>8.09</v>
      </c>
      <c r="J27">
        <v>-0.82</v>
      </c>
      <c r="K27">
        <v>1.63</v>
      </c>
      <c r="L27">
        <v>-1.1200000000000001</v>
      </c>
      <c r="N27" t="str">
        <f>TEXT(A27,"mmmm")</f>
        <v>marzec</v>
      </c>
      <c r="O27">
        <f t="shared" si="0"/>
        <v>-1.1200000000000001</v>
      </c>
      <c r="Q27" t="s">
        <v>26</v>
      </c>
      <c r="R27" s="3">
        <v>16.025333333333332</v>
      </c>
    </row>
    <row r="28" spans="1:18" x14ac:dyDescent="0.25">
      <c r="A28" s="1">
        <v>42436</v>
      </c>
      <c r="B28" s="2">
        <v>0.4604166666666667</v>
      </c>
      <c r="C28">
        <v>-4.32</v>
      </c>
      <c r="D28">
        <v>-4.3</v>
      </c>
      <c r="E28">
        <v>-6.06</v>
      </c>
      <c r="F28">
        <v>0.23</v>
      </c>
      <c r="G28">
        <v>-3.83</v>
      </c>
      <c r="H28">
        <v>-6.11</v>
      </c>
      <c r="I28">
        <v>-7.52</v>
      </c>
      <c r="J28">
        <v>1.75</v>
      </c>
      <c r="K28">
        <v>2.57</v>
      </c>
      <c r="L28">
        <v>7.82</v>
      </c>
      <c r="N28" t="str">
        <f>TEXT(A28,"mmmm")</f>
        <v>marzec</v>
      </c>
      <c r="O28">
        <f t="shared" si="0"/>
        <v>7.82</v>
      </c>
      <c r="Q28" t="s">
        <v>27</v>
      </c>
      <c r="R28" s="3">
        <v>15.032105263157895</v>
      </c>
    </row>
    <row r="29" spans="1:18" x14ac:dyDescent="0.25">
      <c r="A29" s="1">
        <v>42439</v>
      </c>
      <c r="B29" s="2">
        <v>0.50277777777777777</v>
      </c>
      <c r="C29">
        <v>8.94</v>
      </c>
      <c r="D29">
        <v>-7.98</v>
      </c>
      <c r="E29">
        <v>7.41</v>
      </c>
      <c r="F29">
        <v>4.46</v>
      </c>
      <c r="G29">
        <v>-3.8</v>
      </c>
      <c r="H29">
        <v>-7.71</v>
      </c>
      <c r="I29">
        <v>3.58</v>
      </c>
      <c r="J29">
        <v>-3.33</v>
      </c>
      <c r="K29">
        <v>3.39</v>
      </c>
      <c r="L29">
        <v>6.28</v>
      </c>
      <c r="N29" t="str">
        <f>TEXT(A29,"mmmm")</f>
        <v>marzec</v>
      </c>
      <c r="O29">
        <f t="shared" si="0"/>
        <v>6.28</v>
      </c>
      <c r="Q29" t="s">
        <v>28</v>
      </c>
      <c r="R29" s="3">
        <v>15.53529411764706</v>
      </c>
    </row>
    <row r="30" spans="1:18" x14ac:dyDescent="0.25">
      <c r="A30" s="1">
        <v>42441</v>
      </c>
      <c r="B30" s="2">
        <v>0.21388888888888891</v>
      </c>
      <c r="C30">
        <v>-2.84</v>
      </c>
      <c r="D30">
        <v>-3.79</v>
      </c>
      <c r="E30">
        <v>4.34</v>
      </c>
      <c r="F30">
        <v>6.3</v>
      </c>
      <c r="G30">
        <v>-7.58</v>
      </c>
      <c r="H30">
        <v>8.26</v>
      </c>
      <c r="I30">
        <v>-6.5</v>
      </c>
      <c r="J30">
        <v>-5.8</v>
      </c>
      <c r="K30">
        <v>-7.56</v>
      </c>
      <c r="L30">
        <v>-2.5099999999999998</v>
      </c>
      <c r="N30" t="str">
        <f>TEXT(A30,"mmmm")</f>
        <v>marzec</v>
      </c>
      <c r="O30">
        <f t="shared" si="0"/>
        <v>-2.5099999999999998</v>
      </c>
      <c r="Q30" t="s">
        <v>29</v>
      </c>
      <c r="R30" s="3">
        <v>0.64777777777777756</v>
      </c>
    </row>
    <row r="31" spans="1:18" x14ac:dyDescent="0.25">
      <c r="A31" s="1">
        <v>42444</v>
      </c>
      <c r="B31" s="2">
        <v>0.12638888888888888</v>
      </c>
      <c r="C31">
        <v>-2.0099999999999998</v>
      </c>
      <c r="D31">
        <v>0.62</v>
      </c>
      <c r="E31">
        <v>4.95</v>
      </c>
      <c r="F31">
        <v>6.62</v>
      </c>
      <c r="G31">
        <v>-2.5</v>
      </c>
      <c r="H31">
        <v>7.05</v>
      </c>
      <c r="I31">
        <v>-7.33</v>
      </c>
      <c r="J31">
        <v>7.96</v>
      </c>
      <c r="K31">
        <v>4.51</v>
      </c>
      <c r="L31">
        <v>8.17</v>
      </c>
      <c r="N31" t="str">
        <f>TEXT(A31,"mmmm")</f>
        <v>marzec</v>
      </c>
      <c r="O31">
        <f t="shared" si="0"/>
        <v>8.17</v>
      </c>
    </row>
    <row r="32" spans="1:18" x14ac:dyDescent="0.25">
      <c r="A32" s="1">
        <v>42447</v>
      </c>
      <c r="B32" s="2">
        <v>8.3333333333333332E-3</v>
      </c>
      <c r="C32">
        <v>1.44</v>
      </c>
      <c r="D32">
        <v>-7.21</v>
      </c>
      <c r="E32">
        <v>-6.65</v>
      </c>
      <c r="F32">
        <v>2.21</v>
      </c>
      <c r="G32">
        <v>4.62</v>
      </c>
      <c r="H32">
        <v>1.66</v>
      </c>
      <c r="I32">
        <v>5.0999999999999996</v>
      </c>
      <c r="J32">
        <v>-6.89</v>
      </c>
      <c r="K32">
        <v>-3.19</v>
      </c>
      <c r="L32">
        <v>-7.39</v>
      </c>
      <c r="N32" t="str">
        <f>TEXT(A32,"mmmm")</f>
        <v>marzec</v>
      </c>
      <c r="O32">
        <f t="shared" si="0"/>
        <v>-7.39</v>
      </c>
    </row>
    <row r="33" spans="1:15" x14ac:dyDescent="0.25">
      <c r="A33" s="1">
        <v>42450</v>
      </c>
      <c r="B33" s="2">
        <v>0.12569444444444444</v>
      </c>
      <c r="C33">
        <v>0.98</v>
      </c>
      <c r="D33">
        <v>7.64</v>
      </c>
      <c r="E33">
        <v>6.1</v>
      </c>
      <c r="F33">
        <v>6.46</v>
      </c>
      <c r="G33">
        <v>-7.0000000000000007E-2</v>
      </c>
      <c r="H33">
        <v>-2.93</v>
      </c>
      <c r="I33">
        <v>-5.81</v>
      </c>
      <c r="J33">
        <v>5.65</v>
      </c>
      <c r="K33">
        <v>5.0999999999999996</v>
      </c>
      <c r="L33">
        <v>8.25</v>
      </c>
      <c r="N33" t="str">
        <f>TEXT(A33,"mmmm")</f>
        <v>marzec</v>
      </c>
      <c r="O33">
        <f t="shared" si="0"/>
        <v>8.25</v>
      </c>
    </row>
    <row r="34" spans="1:15" x14ac:dyDescent="0.25">
      <c r="A34" s="1">
        <v>42451</v>
      </c>
      <c r="B34" s="2">
        <v>0.50694444444444442</v>
      </c>
      <c r="C34">
        <v>5.83</v>
      </c>
      <c r="D34">
        <v>7.18</v>
      </c>
      <c r="E34">
        <v>-0.19</v>
      </c>
      <c r="F34">
        <v>-2.12</v>
      </c>
      <c r="G34">
        <v>4.26</v>
      </c>
      <c r="H34">
        <v>-7.55</v>
      </c>
      <c r="I34">
        <v>-6.66</v>
      </c>
      <c r="J34">
        <v>-4.8</v>
      </c>
      <c r="K34">
        <v>2.92</v>
      </c>
      <c r="L34">
        <v>2.69</v>
      </c>
      <c r="N34" t="str">
        <f>TEXT(A34,"mmmm")</f>
        <v>marzec</v>
      </c>
      <c r="O34">
        <f t="shared" si="0"/>
        <v>2.69</v>
      </c>
    </row>
    <row r="35" spans="1:15" x14ac:dyDescent="0.25">
      <c r="A35" s="1">
        <v>42452</v>
      </c>
      <c r="B35" s="2">
        <v>0.16874999999999998</v>
      </c>
      <c r="C35">
        <v>-5.39</v>
      </c>
      <c r="D35">
        <v>-7.41</v>
      </c>
      <c r="E35">
        <v>-3.6</v>
      </c>
      <c r="F35">
        <v>0.98</v>
      </c>
      <c r="G35">
        <v>-0.56000000000000005</v>
      </c>
      <c r="H35">
        <v>-2.33</v>
      </c>
      <c r="I35">
        <v>3.28</v>
      </c>
      <c r="J35">
        <v>-2.19</v>
      </c>
      <c r="K35">
        <v>4.6100000000000003</v>
      </c>
      <c r="L35">
        <v>-5.94</v>
      </c>
      <c r="N35" t="str">
        <f>TEXT(A35,"mmmm")</f>
        <v>marzec</v>
      </c>
      <c r="O35">
        <f t="shared" si="0"/>
        <v>-5.94</v>
      </c>
    </row>
    <row r="36" spans="1:15" x14ac:dyDescent="0.25">
      <c r="A36" s="1">
        <v>42452</v>
      </c>
      <c r="B36" s="2">
        <v>0.25138888888888888</v>
      </c>
      <c r="C36">
        <v>7.98</v>
      </c>
      <c r="D36">
        <v>4.6100000000000003</v>
      </c>
      <c r="E36">
        <v>7.87</v>
      </c>
      <c r="F36">
        <v>-1.44</v>
      </c>
      <c r="G36">
        <v>4.1500000000000004</v>
      </c>
      <c r="H36">
        <v>-2.5299999999999998</v>
      </c>
      <c r="I36">
        <v>-5.96</v>
      </c>
      <c r="J36">
        <v>3.23</v>
      </c>
      <c r="K36">
        <v>-7.13</v>
      </c>
      <c r="L36">
        <v>7.75</v>
      </c>
      <c r="N36" t="str">
        <f>TEXT(A36,"mmmm")</f>
        <v>marzec</v>
      </c>
      <c r="O36">
        <f t="shared" si="0"/>
        <v>7.75</v>
      </c>
    </row>
    <row r="37" spans="1:15" x14ac:dyDescent="0.25">
      <c r="A37" s="1">
        <v>42454</v>
      </c>
      <c r="B37" s="2">
        <v>0.12986111111111112</v>
      </c>
      <c r="C37">
        <v>2.92</v>
      </c>
      <c r="D37">
        <v>0.43</v>
      </c>
      <c r="E37">
        <v>-7.83</v>
      </c>
      <c r="F37">
        <v>-7.67</v>
      </c>
      <c r="G37">
        <v>1.19</v>
      </c>
      <c r="H37">
        <v>5.35</v>
      </c>
      <c r="I37">
        <v>-4.1500000000000004</v>
      </c>
      <c r="J37">
        <v>6.34</v>
      </c>
      <c r="K37">
        <v>-5.17</v>
      </c>
      <c r="L37">
        <v>1.39</v>
      </c>
      <c r="N37" t="str">
        <f>TEXT(A37,"mmmm")</f>
        <v>marzec</v>
      </c>
      <c r="O37">
        <f t="shared" si="0"/>
        <v>1.39</v>
      </c>
    </row>
    <row r="38" spans="1:15" x14ac:dyDescent="0.25">
      <c r="A38" s="1">
        <v>42455</v>
      </c>
      <c r="B38" s="2">
        <v>0.33888888888888885</v>
      </c>
      <c r="C38">
        <v>5.68</v>
      </c>
      <c r="D38">
        <v>-5.18</v>
      </c>
      <c r="E38">
        <v>8.6199999999999992</v>
      </c>
      <c r="F38">
        <v>3.66</v>
      </c>
      <c r="G38">
        <v>7.27</v>
      </c>
      <c r="H38">
        <v>-0.88</v>
      </c>
      <c r="I38">
        <v>8.69</v>
      </c>
      <c r="J38">
        <v>-6.24</v>
      </c>
      <c r="K38">
        <v>-5.52</v>
      </c>
      <c r="L38">
        <v>-4.67</v>
      </c>
      <c r="N38" t="str">
        <f>TEXT(A38,"mmmm")</f>
        <v>marzec</v>
      </c>
      <c r="O38">
        <f t="shared" si="0"/>
        <v>-4.67</v>
      </c>
    </row>
    <row r="39" spans="1:15" x14ac:dyDescent="0.25">
      <c r="A39" s="1">
        <v>42455</v>
      </c>
      <c r="B39" s="2">
        <v>0.37847222222222227</v>
      </c>
      <c r="C39">
        <v>-3.88</v>
      </c>
      <c r="D39">
        <v>-5.21</v>
      </c>
      <c r="E39">
        <v>8.26</v>
      </c>
      <c r="F39">
        <v>-0.96</v>
      </c>
      <c r="G39">
        <v>4.05</v>
      </c>
      <c r="H39">
        <v>-4.3099999999999996</v>
      </c>
      <c r="I39">
        <v>7.8</v>
      </c>
      <c r="J39">
        <v>6.75</v>
      </c>
      <c r="K39">
        <v>-0.73</v>
      </c>
      <c r="L39">
        <v>7.28</v>
      </c>
      <c r="N39" t="str">
        <f>TEXT(A39,"mmmm")</f>
        <v>marzec</v>
      </c>
      <c r="O39">
        <f t="shared" si="0"/>
        <v>7.28</v>
      </c>
    </row>
    <row r="40" spans="1:15" x14ac:dyDescent="0.25">
      <c r="A40" s="1">
        <v>42456</v>
      </c>
      <c r="B40" s="2">
        <v>0.21388888888888891</v>
      </c>
      <c r="C40">
        <v>-4.4800000000000004</v>
      </c>
      <c r="D40">
        <v>-2.0499999999999998</v>
      </c>
      <c r="E40">
        <v>-7.14</v>
      </c>
      <c r="F40">
        <v>5.1100000000000003</v>
      </c>
      <c r="G40">
        <v>6.37</v>
      </c>
      <c r="H40">
        <v>7.34</v>
      </c>
      <c r="I40">
        <v>-4.9000000000000004</v>
      </c>
      <c r="J40">
        <v>-2.2599999999999998</v>
      </c>
      <c r="K40">
        <v>0.23</v>
      </c>
      <c r="L40">
        <v>7.99</v>
      </c>
      <c r="N40" t="str">
        <f>TEXT(A40,"mmmm")</f>
        <v>marzec</v>
      </c>
      <c r="O40">
        <f t="shared" si="0"/>
        <v>7.99</v>
      </c>
    </row>
    <row r="41" spans="1:15" x14ac:dyDescent="0.25">
      <c r="A41" s="1">
        <v>42457</v>
      </c>
      <c r="B41" s="2">
        <v>0.17222222222222225</v>
      </c>
      <c r="C41">
        <v>-3.04</v>
      </c>
      <c r="D41">
        <v>-1.24</v>
      </c>
      <c r="E41">
        <v>2.62</v>
      </c>
      <c r="F41">
        <v>4.42</v>
      </c>
      <c r="G41">
        <v>7.46</v>
      </c>
      <c r="H41">
        <v>0.77</v>
      </c>
      <c r="I41">
        <v>-0.67</v>
      </c>
      <c r="J41">
        <v>5.8</v>
      </c>
      <c r="K41">
        <v>-7.14</v>
      </c>
      <c r="L41">
        <v>6.48</v>
      </c>
      <c r="N41" t="str">
        <f>TEXT(A41,"mmmm")</f>
        <v>marzec</v>
      </c>
      <c r="O41">
        <f t="shared" si="0"/>
        <v>6.48</v>
      </c>
    </row>
    <row r="42" spans="1:15" x14ac:dyDescent="0.25">
      <c r="A42" s="1">
        <v>42458</v>
      </c>
      <c r="B42" s="2">
        <v>0.29791666666666666</v>
      </c>
      <c r="C42">
        <v>-2.12</v>
      </c>
      <c r="D42">
        <v>-6.19</v>
      </c>
      <c r="E42">
        <v>4.76</v>
      </c>
      <c r="F42">
        <v>4.5599999999999996</v>
      </c>
      <c r="G42">
        <v>3.19</v>
      </c>
      <c r="H42">
        <v>-2.29</v>
      </c>
      <c r="I42">
        <v>5.0999999999999996</v>
      </c>
      <c r="J42">
        <v>-5.75</v>
      </c>
      <c r="K42">
        <v>3.63</v>
      </c>
      <c r="L42">
        <v>1.36</v>
      </c>
      <c r="N42" t="str">
        <f>TEXT(A42,"mmmm")</f>
        <v>marzec</v>
      </c>
      <c r="O42">
        <f t="shared" si="0"/>
        <v>1.36</v>
      </c>
    </row>
    <row r="43" spans="1:15" x14ac:dyDescent="0.25">
      <c r="A43" s="1">
        <v>42468</v>
      </c>
      <c r="B43" s="2">
        <v>0.21180555555555555</v>
      </c>
      <c r="C43">
        <v>10.07</v>
      </c>
      <c r="D43">
        <v>12.84</v>
      </c>
      <c r="E43">
        <v>10.24</v>
      </c>
      <c r="F43">
        <v>13.91</v>
      </c>
      <c r="G43">
        <v>10.67</v>
      </c>
      <c r="H43">
        <v>14.11</v>
      </c>
      <c r="I43">
        <v>15.18</v>
      </c>
      <c r="J43">
        <v>13.07</v>
      </c>
      <c r="K43">
        <v>14.39</v>
      </c>
      <c r="L43">
        <v>13.78</v>
      </c>
      <c r="N43" t="str">
        <f>TEXT(A43,"mmmm")</f>
        <v>kwiecień</v>
      </c>
      <c r="O43">
        <f t="shared" si="0"/>
        <v>13.78</v>
      </c>
    </row>
    <row r="44" spans="1:15" x14ac:dyDescent="0.25">
      <c r="A44" s="1">
        <v>42470</v>
      </c>
      <c r="B44" s="2">
        <v>0.38055555555555554</v>
      </c>
      <c r="C44">
        <v>14.14</v>
      </c>
      <c r="D44">
        <v>15.33</v>
      </c>
      <c r="E44">
        <v>13.07</v>
      </c>
      <c r="F44">
        <v>12.04</v>
      </c>
      <c r="G44">
        <v>13.18</v>
      </c>
      <c r="H44">
        <v>12.65</v>
      </c>
      <c r="I44">
        <v>10.72</v>
      </c>
      <c r="J44">
        <v>11.66</v>
      </c>
      <c r="K44">
        <v>13</v>
      </c>
      <c r="L44">
        <v>14.21</v>
      </c>
      <c r="N44" t="str">
        <f>TEXT(A44,"mmmm")</f>
        <v>kwiecień</v>
      </c>
      <c r="O44">
        <f t="shared" si="0"/>
        <v>14.21</v>
      </c>
    </row>
    <row r="45" spans="1:15" x14ac:dyDescent="0.25">
      <c r="A45" s="1">
        <v>42472</v>
      </c>
      <c r="B45" s="2">
        <v>4.5138888888888888E-2</v>
      </c>
      <c r="C45">
        <v>11.6</v>
      </c>
      <c r="D45">
        <v>13.95</v>
      </c>
      <c r="E45">
        <v>15.13</v>
      </c>
      <c r="F45">
        <v>10.73</v>
      </c>
      <c r="G45">
        <v>15.09</v>
      </c>
      <c r="H45">
        <v>15.98</v>
      </c>
      <c r="I45">
        <v>11.74</v>
      </c>
      <c r="J45">
        <v>15.38</v>
      </c>
      <c r="K45">
        <v>15.98</v>
      </c>
      <c r="L45">
        <v>12.9</v>
      </c>
      <c r="N45" t="str">
        <f>TEXT(A45,"mmmm")</f>
        <v>kwiecień</v>
      </c>
      <c r="O45">
        <f t="shared" si="0"/>
        <v>12.9</v>
      </c>
    </row>
    <row r="46" spans="1:15" x14ac:dyDescent="0.25">
      <c r="A46" s="1">
        <v>42475</v>
      </c>
      <c r="B46" s="2">
        <v>0.41944444444444445</v>
      </c>
      <c r="C46">
        <v>14.13</v>
      </c>
      <c r="D46">
        <v>13.61</v>
      </c>
      <c r="E46">
        <v>14.61</v>
      </c>
      <c r="F46">
        <v>13.88</v>
      </c>
      <c r="G46">
        <v>15.76</v>
      </c>
      <c r="H46">
        <v>10.85</v>
      </c>
      <c r="I46">
        <v>12.11</v>
      </c>
      <c r="J46">
        <v>12.05</v>
      </c>
      <c r="K46">
        <v>11.87</v>
      </c>
      <c r="L46">
        <v>12.1</v>
      </c>
      <c r="N46" t="str">
        <f>TEXT(A46,"mmmm")</f>
        <v>kwiecień</v>
      </c>
      <c r="O46">
        <f t="shared" si="0"/>
        <v>12.1</v>
      </c>
    </row>
    <row r="47" spans="1:15" x14ac:dyDescent="0.25">
      <c r="A47" s="1">
        <v>42478</v>
      </c>
      <c r="B47" s="2">
        <v>0.2951388888888889</v>
      </c>
      <c r="C47">
        <v>10.88</v>
      </c>
      <c r="D47">
        <v>12.02</v>
      </c>
      <c r="E47">
        <v>10.26</v>
      </c>
      <c r="F47">
        <v>15.41</v>
      </c>
      <c r="G47">
        <v>15.57</v>
      </c>
      <c r="H47">
        <v>13.27</v>
      </c>
      <c r="I47">
        <v>12.18</v>
      </c>
      <c r="J47">
        <v>13.91</v>
      </c>
      <c r="K47">
        <v>13.86</v>
      </c>
      <c r="L47">
        <v>10.08</v>
      </c>
      <c r="N47" t="str">
        <f>TEXT(A47,"mmmm")</f>
        <v>kwiecień</v>
      </c>
      <c r="O47">
        <f t="shared" si="0"/>
        <v>10.08</v>
      </c>
    </row>
    <row r="48" spans="1:15" x14ac:dyDescent="0.25">
      <c r="A48" s="1">
        <v>42479</v>
      </c>
      <c r="B48" s="2">
        <v>2.0833333333333333E-3</v>
      </c>
      <c r="C48">
        <v>15.28</v>
      </c>
      <c r="D48">
        <v>13.58</v>
      </c>
      <c r="E48">
        <v>12.71</v>
      </c>
      <c r="F48">
        <v>14.72</v>
      </c>
      <c r="G48">
        <v>12.47</v>
      </c>
      <c r="H48">
        <v>12.44</v>
      </c>
      <c r="I48">
        <v>14.64</v>
      </c>
      <c r="J48">
        <v>14.58</v>
      </c>
      <c r="K48">
        <v>13.66</v>
      </c>
      <c r="L48">
        <v>13.6</v>
      </c>
      <c r="N48" t="str">
        <f>TEXT(A48,"mmmm")</f>
        <v>kwiecień</v>
      </c>
      <c r="O48">
        <f t="shared" si="0"/>
        <v>13.6</v>
      </c>
    </row>
    <row r="49" spans="1:15" x14ac:dyDescent="0.25">
      <c r="A49" s="1">
        <v>42480</v>
      </c>
      <c r="B49" s="2">
        <v>0.38125000000000003</v>
      </c>
      <c r="C49">
        <v>11.09</v>
      </c>
      <c r="D49">
        <v>15.36</v>
      </c>
      <c r="E49">
        <v>11.14</v>
      </c>
      <c r="F49">
        <v>13.51</v>
      </c>
      <c r="G49">
        <v>10.08</v>
      </c>
      <c r="H49">
        <v>15.95</v>
      </c>
      <c r="I49">
        <v>14.45</v>
      </c>
      <c r="J49">
        <v>13.94</v>
      </c>
      <c r="K49">
        <v>15.76</v>
      </c>
      <c r="L49">
        <v>13.03</v>
      </c>
      <c r="N49" t="str">
        <f>TEXT(A49,"mmmm")</f>
        <v>kwiecień</v>
      </c>
      <c r="O49">
        <f t="shared" si="0"/>
        <v>13.03</v>
      </c>
    </row>
    <row r="50" spans="1:15" x14ac:dyDescent="0.25">
      <c r="A50" s="1">
        <v>42480</v>
      </c>
      <c r="B50" s="2">
        <v>0.45902777777777781</v>
      </c>
      <c r="C50">
        <v>10.38</v>
      </c>
      <c r="D50">
        <v>13.04</v>
      </c>
      <c r="E50">
        <v>11.9</v>
      </c>
      <c r="F50">
        <v>10.14</v>
      </c>
      <c r="G50">
        <v>12.18</v>
      </c>
      <c r="H50">
        <v>14.79</v>
      </c>
      <c r="I50">
        <v>13.13</v>
      </c>
      <c r="J50">
        <v>13.52</v>
      </c>
      <c r="K50">
        <v>15.54</v>
      </c>
      <c r="L50">
        <v>13.14</v>
      </c>
      <c r="N50" t="str">
        <f>TEXT(A50,"mmmm")</f>
        <v>kwiecień</v>
      </c>
      <c r="O50">
        <f t="shared" si="0"/>
        <v>13.14</v>
      </c>
    </row>
    <row r="51" spans="1:15" x14ac:dyDescent="0.25">
      <c r="A51" s="1">
        <v>42484</v>
      </c>
      <c r="B51" s="2">
        <v>0.25416666666666665</v>
      </c>
      <c r="C51">
        <v>15.66</v>
      </c>
      <c r="D51">
        <v>10.97</v>
      </c>
      <c r="E51">
        <v>10.1</v>
      </c>
      <c r="F51">
        <v>12.99</v>
      </c>
      <c r="G51">
        <v>11.07</v>
      </c>
      <c r="H51">
        <v>11.1</v>
      </c>
      <c r="I51">
        <v>10.64</v>
      </c>
      <c r="J51">
        <v>12.18</v>
      </c>
      <c r="K51">
        <v>12.63</v>
      </c>
      <c r="L51">
        <v>12.33</v>
      </c>
      <c r="N51" t="str">
        <f>TEXT(A51,"mmmm")</f>
        <v>kwiecień</v>
      </c>
      <c r="O51">
        <f t="shared" si="0"/>
        <v>12.33</v>
      </c>
    </row>
    <row r="52" spans="1:15" x14ac:dyDescent="0.25">
      <c r="A52" s="1">
        <v>42485</v>
      </c>
      <c r="B52" s="2">
        <v>8.4027777777777771E-2</v>
      </c>
      <c r="C52">
        <v>11.94</v>
      </c>
      <c r="D52">
        <v>13.57</v>
      </c>
      <c r="E52">
        <v>10.050000000000001</v>
      </c>
      <c r="F52">
        <v>11.85</v>
      </c>
      <c r="G52">
        <v>10.59</v>
      </c>
      <c r="H52">
        <v>14.12</v>
      </c>
      <c r="I52">
        <v>14.27</v>
      </c>
      <c r="J52">
        <v>15.81</v>
      </c>
      <c r="K52">
        <v>14</v>
      </c>
      <c r="L52">
        <v>14.16</v>
      </c>
      <c r="N52" t="str">
        <f>TEXT(A52,"mmmm")</f>
        <v>kwiecień</v>
      </c>
      <c r="O52">
        <f t="shared" si="0"/>
        <v>14.16</v>
      </c>
    </row>
    <row r="53" spans="1:15" x14ac:dyDescent="0.25">
      <c r="A53" s="1">
        <v>42485</v>
      </c>
      <c r="B53" s="2">
        <v>8.4722222222222213E-2</v>
      </c>
      <c r="C53">
        <v>14.53</v>
      </c>
      <c r="D53">
        <v>13.21</v>
      </c>
      <c r="E53">
        <v>10.84</v>
      </c>
      <c r="F53">
        <v>10.95</v>
      </c>
      <c r="G53">
        <v>11.65</v>
      </c>
      <c r="H53">
        <v>11.34</v>
      </c>
      <c r="I53">
        <v>13.76</v>
      </c>
      <c r="J53">
        <v>12.75</v>
      </c>
      <c r="K53">
        <v>10.43</v>
      </c>
      <c r="L53">
        <v>12.8</v>
      </c>
      <c r="N53" t="str">
        <f>TEXT(A53,"mmmm")</f>
        <v>kwiecień</v>
      </c>
      <c r="O53">
        <f t="shared" si="0"/>
        <v>12.8</v>
      </c>
    </row>
    <row r="54" spans="1:15" x14ac:dyDescent="0.25">
      <c r="A54" s="1">
        <v>42487</v>
      </c>
      <c r="B54" s="2">
        <v>0.42152777777777778</v>
      </c>
      <c r="C54">
        <v>10.98</v>
      </c>
      <c r="D54">
        <v>10.53</v>
      </c>
      <c r="E54">
        <v>14.64</v>
      </c>
      <c r="F54">
        <v>15.37</v>
      </c>
      <c r="G54">
        <v>13.4</v>
      </c>
      <c r="H54">
        <v>14.22</v>
      </c>
      <c r="I54">
        <v>11.15</v>
      </c>
      <c r="J54">
        <v>12.45</v>
      </c>
      <c r="K54">
        <v>12.96</v>
      </c>
      <c r="L54">
        <v>11.15</v>
      </c>
      <c r="N54" t="str">
        <f>TEXT(A54,"mmmm")</f>
        <v>kwiecień</v>
      </c>
      <c r="O54">
        <f t="shared" si="0"/>
        <v>11.15</v>
      </c>
    </row>
    <row r="55" spans="1:15" x14ac:dyDescent="0.25">
      <c r="A55" s="1">
        <v>42489</v>
      </c>
      <c r="B55" s="2">
        <v>0.33333333333333331</v>
      </c>
      <c r="C55">
        <v>12.88</v>
      </c>
      <c r="D55">
        <v>11.25</v>
      </c>
      <c r="E55">
        <v>12.97</v>
      </c>
      <c r="F55">
        <v>11.16</v>
      </c>
      <c r="G55">
        <v>10.89</v>
      </c>
      <c r="H55">
        <v>10.210000000000001</v>
      </c>
      <c r="I55">
        <v>11.49</v>
      </c>
      <c r="J55">
        <v>15.32</v>
      </c>
      <c r="K55">
        <v>12.4</v>
      </c>
      <c r="L55">
        <v>13.67</v>
      </c>
      <c r="N55" t="str">
        <f>TEXT(A55,"mmmm")</f>
        <v>kwiecień</v>
      </c>
      <c r="O55">
        <f t="shared" si="0"/>
        <v>13.67</v>
      </c>
    </row>
    <row r="56" spans="1:15" x14ac:dyDescent="0.25">
      <c r="A56" s="1">
        <v>42492</v>
      </c>
      <c r="B56" s="2">
        <v>0.41944444444444445</v>
      </c>
      <c r="C56">
        <v>11.74</v>
      </c>
      <c r="D56">
        <v>12.79</v>
      </c>
      <c r="E56">
        <v>11.07</v>
      </c>
      <c r="F56">
        <v>15.77</v>
      </c>
      <c r="G56">
        <v>14.3</v>
      </c>
      <c r="H56">
        <v>11.61</v>
      </c>
      <c r="I56">
        <v>12.88</v>
      </c>
      <c r="J56">
        <v>12.58</v>
      </c>
      <c r="K56">
        <v>13.63</v>
      </c>
      <c r="L56">
        <v>15.37</v>
      </c>
      <c r="N56" t="str">
        <f>TEXT(A56,"mmmm")</f>
        <v>maj</v>
      </c>
      <c r="O56">
        <f t="shared" si="0"/>
        <v>15.37</v>
      </c>
    </row>
    <row r="57" spans="1:15" x14ac:dyDescent="0.25">
      <c r="A57" s="1">
        <v>42493</v>
      </c>
      <c r="B57" s="2">
        <v>0.3354166666666667</v>
      </c>
      <c r="C57">
        <v>13.25</v>
      </c>
      <c r="D57">
        <v>14.97</v>
      </c>
      <c r="E57">
        <v>14.88</v>
      </c>
      <c r="F57">
        <v>14.41</v>
      </c>
      <c r="G57">
        <v>10.82</v>
      </c>
      <c r="H57">
        <v>14.32</v>
      </c>
      <c r="I57">
        <v>13.72</v>
      </c>
      <c r="J57">
        <v>10.88</v>
      </c>
      <c r="K57">
        <v>12.95</v>
      </c>
      <c r="L57">
        <v>12.52</v>
      </c>
      <c r="N57" t="str">
        <f>TEXT(A57,"mmmm")</f>
        <v>maj</v>
      </c>
      <c r="O57">
        <f t="shared" si="0"/>
        <v>12.52</v>
      </c>
    </row>
    <row r="58" spans="1:15" x14ac:dyDescent="0.25">
      <c r="A58" s="1">
        <v>42495</v>
      </c>
      <c r="B58" s="2">
        <v>0.2951388888888889</v>
      </c>
      <c r="C58">
        <v>10.66</v>
      </c>
      <c r="D58">
        <v>10.59</v>
      </c>
      <c r="E58">
        <v>15.14</v>
      </c>
      <c r="F58">
        <v>12.6</v>
      </c>
      <c r="G58">
        <v>11.47</v>
      </c>
      <c r="H58">
        <v>14.91</v>
      </c>
      <c r="I58">
        <v>14.33</v>
      </c>
      <c r="J58">
        <v>14.52</v>
      </c>
      <c r="K58">
        <v>11.65</v>
      </c>
      <c r="L58">
        <v>15.58</v>
      </c>
      <c r="N58" t="str">
        <f>TEXT(A58,"mmmm")</f>
        <v>maj</v>
      </c>
      <c r="O58">
        <f t="shared" si="0"/>
        <v>15.58</v>
      </c>
    </row>
    <row r="59" spans="1:15" x14ac:dyDescent="0.25">
      <c r="A59" s="1">
        <v>42495</v>
      </c>
      <c r="B59" s="2">
        <v>0.42152777777777778</v>
      </c>
      <c r="C59">
        <v>12.4</v>
      </c>
      <c r="D59">
        <v>11.85</v>
      </c>
      <c r="E59">
        <v>12.06</v>
      </c>
      <c r="F59">
        <v>14.95</v>
      </c>
      <c r="G59">
        <v>15.02</v>
      </c>
      <c r="H59">
        <v>15.09</v>
      </c>
      <c r="I59">
        <v>12.53</v>
      </c>
      <c r="J59">
        <v>11.35</v>
      </c>
      <c r="K59">
        <v>13.64</v>
      </c>
      <c r="L59">
        <v>10.47</v>
      </c>
      <c r="N59" t="str">
        <f>TEXT(A59,"mmmm")</f>
        <v>maj</v>
      </c>
      <c r="O59">
        <f t="shared" si="0"/>
        <v>10.47</v>
      </c>
    </row>
    <row r="60" spans="1:15" x14ac:dyDescent="0.25">
      <c r="A60" s="1">
        <v>42495</v>
      </c>
      <c r="B60" s="2">
        <v>0.46527777777777773</v>
      </c>
      <c r="C60">
        <v>14.22</v>
      </c>
      <c r="D60">
        <v>11.25</v>
      </c>
      <c r="E60">
        <v>14.05</v>
      </c>
      <c r="F60">
        <v>12.08</v>
      </c>
      <c r="G60">
        <v>10.1</v>
      </c>
      <c r="H60">
        <v>15.84</v>
      </c>
      <c r="I60">
        <v>12.87</v>
      </c>
      <c r="J60">
        <v>15.35</v>
      </c>
      <c r="K60">
        <v>12.14</v>
      </c>
      <c r="L60">
        <v>11.93</v>
      </c>
      <c r="N60" t="str">
        <f>TEXT(A60,"mmmm")</f>
        <v>maj</v>
      </c>
      <c r="O60">
        <f t="shared" si="0"/>
        <v>11.93</v>
      </c>
    </row>
    <row r="61" spans="1:15" x14ac:dyDescent="0.25">
      <c r="A61" s="1">
        <v>42496</v>
      </c>
      <c r="B61" s="2">
        <v>0.42083333333333334</v>
      </c>
      <c r="C61">
        <v>14.83</v>
      </c>
      <c r="D61">
        <v>10.01</v>
      </c>
      <c r="E61">
        <v>15.51</v>
      </c>
      <c r="F61">
        <v>11</v>
      </c>
      <c r="G61">
        <v>11.29</v>
      </c>
      <c r="H61">
        <v>13.42</v>
      </c>
      <c r="I61">
        <v>15.92</v>
      </c>
      <c r="J61">
        <v>15.81</v>
      </c>
      <c r="K61">
        <v>11.2</v>
      </c>
      <c r="L61">
        <v>15.53</v>
      </c>
      <c r="N61" t="str">
        <f>TEXT(A61,"mmmm")</f>
        <v>maj</v>
      </c>
      <c r="O61">
        <f t="shared" si="0"/>
        <v>15.53</v>
      </c>
    </row>
    <row r="62" spans="1:15" x14ac:dyDescent="0.25">
      <c r="A62" s="1">
        <v>42498</v>
      </c>
      <c r="B62" s="2">
        <v>0.12916666666666668</v>
      </c>
      <c r="C62">
        <v>13.62</v>
      </c>
      <c r="D62">
        <v>13.57</v>
      </c>
      <c r="E62">
        <v>12.68</v>
      </c>
      <c r="F62">
        <v>15.88</v>
      </c>
      <c r="G62">
        <v>13.23</v>
      </c>
      <c r="H62">
        <v>14.1</v>
      </c>
      <c r="I62">
        <v>15.41</v>
      </c>
      <c r="J62">
        <v>11.12</v>
      </c>
      <c r="K62">
        <v>10.81</v>
      </c>
      <c r="L62">
        <v>13.61</v>
      </c>
      <c r="N62" t="str">
        <f>TEXT(A62,"mmmm")</f>
        <v>maj</v>
      </c>
      <c r="O62">
        <f t="shared" si="0"/>
        <v>13.61</v>
      </c>
    </row>
    <row r="63" spans="1:15" x14ac:dyDescent="0.25">
      <c r="A63" s="1">
        <v>42498</v>
      </c>
      <c r="B63" s="2">
        <v>0.21180555555555555</v>
      </c>
      <c r="C63">
        <v>12.25</v>
      </c>
      <c r="D63">
        <v>14.89</v>
      </c>
      <c r="E63">
        <v>13.86</v>
      </c>
      <c r="F63">
        <v>13.98</v>
      </c>
      <c r="G63">
        <v>11.99</v>
      </c>
      <c r="H63">
        <v>15.06</v>
      </c>
      <c r="I63">
        <v>11.13</v>
      </c>
      <c r="J63">
        <v>13.91</v>
      </c>
      <c r="K63">
        <v>15.56</v>
      </c>
      <c r="L63">
        <v>10.97</v>
      </c>
      <c r="N63" t="str">
        <f>TEXT(A63,"mmmm")</f>
        <v>maj</v>
      </c>
      <c r="O63">
        <f t="shared" si="0"/>
        <v>10.97</v>
      </c>
    </row>
    <row r="64" spans="1:15" x14ac:dyDescent="0.25">
      <c r="A64" s="1">
        <v>42499</v>
      </c>
      <c r="B64" s="2">
        <v>0.21180555555555555</v>
      </c>
      <c r="C64">
        <v>15.82</v>
      </c>
      <c r="D64">
        <v>14.33</v>
      </c>
      <c r="E64">
        <v>10.41</v>
      </c>
      <c r="F64">
        <v>11.75</v>
      </c>
      <c r="G64">
        <v>15.72</v>
      </c>
      <c r="H64">
        <v>11.51</v>
      </c>
      <c r="I64">
        <v>11.37</v>
      </c>
      <c r="J64">
        <v>15.73</v>
      </c>
      <c r="K64">
        <v>15.44</v>
      </c>
      <c r="L64">
        <v>11.55</v>
      </c>
      <c r="N64" t="str">
        <f>TEXT(A64,"mmmm")</f>
        <v>maj</v>
      </c>
      <c r="O64">
        <f t="shared" si="0"/>
        <v>11.55</v>
      </c>
    </row>
    <row r="65" spans="1:15" x14ac:dyDescent="0.25">
      <c r="A65" s="1">
        <v>42500</v>
      </c>
      <c r="B65" s="2">
        <v>0.33611111111111108</v>
      </c>
      <c r="C65">
        <v>12.47</v>
      </c>
      <c r="D65">
        <v>14.01</v>
      </c>
      <c r="E65">
        <v>15.38</v>
      </c>
      <c r="F65">
        <v>12.72</v>
      </c>
      <c r="G65">
        <v>12.33</v>
      </c>
      <c r="H65">
        <v>14.07</v>
      </c>
      <c r="I65">
        <v>11.91</v>
      </c>
      <c r="J65">
        <v>14.59</v>
      </c>
      <c r="K65">
        <v>10.58</v>
      </c>
      <c r="L65">
        <v>13.95</v>
      </c>
      <c r="N65" t="str">
        <f>TEXT(A65,"mmmm")</f>
        <v>maj</v>
      </c>
      <c r="O65">
        <f t="shared" si="0"/>
        <v>13.95</v>
      </c>
    </row>
    <row r="66" spans="1:15" x14ac:dyDescent="0.25">
      <c r="A66" s="1">
        <v>42501</v>
      </c>
      <c r="B66" s="2">
        <v>0.29166666666666669</v>
      </c>
      <c r="C66">
        <v>15.8</v>
      </c>
      <c r="D66">
        <v>13.11</v>
      </c>
      <c r="E66">
        <v>13.43</v>
      </c>
      <c r="F66">
        <v>10.32</v>
      </c>
      <c r="G66">
        <v>14.2</v>
      </c>
      <c r="H66">
        <v>11.41</v>
      </c>
      <c r="I66">
        <v>10.69</v>
      </c>
      <c r="J66">
        <v>15.02</v>
      </c>
      <c r="K66">
        <v>12.21</v>
      </c>
      <c r="L66">
        <v>10.54</v>
      </c>
      <c r="N66" t="str">
        <f>TEXT(A66,"mmmm")</f>
        <v>maj</v>
      </c>
      <c r="O66">
        <f t="shared" si="0"/>
        <v>10.54</v>
      </c>
    </row>
    <row r="67" spans="1:15" x14ac:dyDescent="0.25">
      <c r="A67" s="1">
        <v>42502</v>
      </c>
      <c r="B67" s="2">
        <v>0.21249999999999999</v>
      </c>
      <c r="C67">
        <v>11.1</v>
      </c>
      <c r="D67">
        <v>10.71</v>
      </c>
      <c r="E67">
        <v>10.75</v>
      </c>
      <c r="F67">
        <v>13.22</v>
      </c>
      <c r="G67">
        <v>14.26</v>
      </c>
      <c r="H67">
        <v>12.59</v>
      </c>
      <c r="I67">
        <v>12.93</v>
      </c>
      <c r="J67">
        <v>15.27</v>
      </c>
      <c r="K67">
        <v>13</v>
      </c>
      <c r="L67">
        <v>13.55</v>
      </c>
      <c r="N67" t="str">
        <f>TEXT(A67,"mmmm")</f>
        <v>maj</v>
      </c>
      <c r="O67">
        <f t="shared" ref="O67:O130" si="1">L67</f>
        <v>13.55</v>
      </c>
    </row>
    <row r="68" spans="1:15" x14ac:dyDescent="0.25">
      <c r="A68" s="1">
        <v>42504</v>
      </c>
      <c r="B68" s="2">
        <v>0.25277777777777777</v>
      </c>
      <c r="C68">
        <v>11.68</v>
      </c>
      <c r="D68">
        <v>11.47</v>
      </c>
      <c r="E68">
        <v>13.02</v>
      </c>
      <c r="F68">
        <v>15.91</v>
      </c>
      <c r="G68">
        <v>15.06</v>
      </c>
      <c r="H68">
        <v>12.81</v>
      </c>
      <c r="I68">
        <v>13.48</v>
      </c>
      <c r="J68">
        <v>15.31</v>
      </c>
      <c r="K68">
        <v>12.15</v>
      </c>
      <c r="L68">
        <v>15.42</v>
      </c>
      <c r="N68" t="str">
        <f>TEXT(A68,"mmmm")</f>
        <v>maj</v>
      </c>
      <c r="O68">
        <f t="shared" si="1"/>
        <v>15.42</v>
      </c>
    </row>
    <row r="69" spans="1:15" x14ac:dyDescent="0.25">
      <c r="A69" s="1">
        <v>42505</v>
      </c>
      <c r="B69" s="2">
        <v>0.21666666666666667</v>
      </c>
      <c r="C69">
        <v>10.51</v>
      </c>
      <c r="D69">
        <v>14.98</v>
      </c>
      <c r="E69">
        <v>11.3</v>
      </c>
      <c r="F69">
        <v>13.92</v>
      </c>
      <c r="G69">
        <v>11.65</v>
      </c>
      <c r="H69">
        <v>11.59</v>
      </c>
      <c r="I69">
        <v>12.63</v>
      </c>
      <c r="J69">
        <v>11.94</v>
      </c>
      <c r="K69">
        <v>15.32</v>
      </c>
      <c r="L69">
        <v>15.34</v>
      </c>
      <c r="N69" t="str">
        <f>TEXT(A69,"mmmm")</f>
        <v>maj</v>
      </c>
      <c r="O69">
        <f t="shared" si="1"/>
        <v>15.34</v>
      </c>
    </row>
    <row r="70" spans="1:15" x14ac:dyDescent="0.25">
      <c r="A70" s="1">
        <v>42508</v>
      </c>
      <c r="B70" s="2">
        <v>0.42152777777777778</v>
      </c>
      <c r="C70">
        <v>15.87</v>
      </c>
      <c r="D70">
        <v>13.65</v>
      </c>
      <c r="E70">
        <v>11.34</v>
      </c>
      <c r="F70">
        <v>11.16</v>
      </c>
      <c r="G70">
        <v>13.12</v>
      </c>
      <c r="H70">
        <v>15.5</v>
      </c>
      <c r="I70">
        <v>15.84</v>
      </c>
      <c r="J70">
        <v>12.26</v>
      </c>
      <c r="K70">
        <v>10.69</v>
      </c>
      <c r="L70">
        <v>15.72</v>
      </c>
      <c r="N70" t="str">
        <f>TEXT(A70,"mmmm")</f>
        <v>maj</v>
      </c>
      <c r="O70">
        <f t="shared" si="1"/>
        <v>15.72</v>
      </c>
    </row>
    <row r="71" spans="1:15" x14ac:dyDescent="0.25">
      <c r="A71" s="1">
        <v>42511</v>
      </c>
      <c r="B71" s="2">
        <v>0.1673611111111111</v>
      </c>
      <c r="C71">
        <v>10.07</v>
      </c>
      <c r="D71">
        <v>14.53</v>
      </c>
      <c r="E71">
        <v>10.54</v>
      </c>
      <c r="F71">
        <v>13.02</v>
      </c>
      <c r="G71">
        <v>10.56</v>
      </c>
      <c r="H71">
        <v>15.58</v>
      </c>
      <c r="I71">
        <v>14.05</v>
      </c>
      <c r="J71">
        <v>13.12</v>
      </c>
      <c r="K71">
        <v>14.65</v>
      </c>
      <c r="L71">
        <v>14.15</v>
      </c>
      <c r="N71" t="str">
        <f>TEXT(A71,"mmmm")</f>
        <v>maj</v>
      </c>
      <c r="O71">
        <f t="shared" si="1"/>
        <v>14.15</v>
      </c>
    </row>
    <row r="72" spans="1:15" x14ac:dyDescent="0.25">
      <c r="A72" s="1">
        <v>42512</v>
      </c>
      <c r="B72" s="2">
        <v>0.29722222222222222</v>
      </c>
      <c r="C72">
        <v>13.92</v>
      </c>
      <c r="D72">
        <v>10.86</v>
      </c>
      <c r="E72">
        <v>11.05</v>
      </c>
      <c r="F72">
        <v>14.16</v>
      </c>
      <c r="G72">
        <v>11.48</v>
      </c>
      <c r="H72">
        <v>10.45</v>
      </c>
      <c r="I72">
        <v>14.61</v>
      </c>
      <c r="J72">
        <v>12.83</v>
      </c>
      <c r="K72">
        <v>12.25</v>
      </c>
      <c r="L72">
        <v>14.67</v>
      </c>
      <c r="N72" t="str">
        <f>TEXT(A72,"mmmm")</f>
        <v>maj</v>
      </c>
      <c r="O72">
        <f t="shared" si="1"/>
        <v>14.67</v>
      </c>
    </row>
    <row r="73" spans="1:15" x14ac:dyDescent="0.25">
      <c r="A73" s="1">
        <v>42517</v>
      </c>
      <c r="B73" s="2">
        <v>0.38055555555555554</v>
      </c>
      <c r="C73">
        <v>15.58</v>
      </c>
      <c r="D73">
        <v>13.33</v>
      </c>
      <c r="E73">
        <v>15.53</v>
      </c>
      <c r="F73">
        <v>12.12</v>
      </c>
      <c r="G73">
        <v>10.78</v>
      </c>
      <c r="H73">
        <v>15.67</v>
      </c>
      <c r="I73">
        <v>12.74</v>
      </c>
      <c r="J73">
        <v>12.88</v>
      </c>
      <c r="K73">
        <v>11.93</v>
      </c>
      <c r="L73">
        <v>11.17</v>
      </c>
      <c r="N73" t="str">
        <f>TEXT(A73,"mmmm")</f>
        <v>maj</v>
      </c>
      <c r="O73">
        <f t="shared" si="1"/>
        <v>11.17</v>
      </c>
    </row>
    <row r="74" spans="1:15" x14ac:dyDescent="0.25">
      <c r="A74" s="1">
        <v>42518</v>
      </c>
      <c r="B74" s="2">
        <v>8.9583333333333334E-2</v>
      </c>
      <c r="C74">
        <v>14.66</v>
      </c>
      <c r="D74">
        <v>12.46</v>
      </c>
      <c r="E74">
        <v>12.31</v>
      </c>
      <c r="F74">
        <v>10.050000000000001</v>
      </c>
      <c r="G74">
        <v>15.48</v>
      </c>
      <c r="H74">
        <v>15.29</v>
      </c>
      <c r="I74">
        <v>15.23</v>
      </c>
      <c r="J74">
        <v>15.32</v>
      </c>
      <c r="K74">
        <v>13.62</v>
      </c>
      <c r="L74">
        <v>15.68</v>
      </c>
      <c r="N74" t="str">
        <f>TEXT(A74,"mmmm")</f>
        <v>maj</v>
      </c>
      <c r="O74">
        <f t="shared" si="1"/>
        <v>15.68</v>
      </c>
    </row>
    <row r="75" spans="1:15" x14ac:dyDescent="0.25">
      <c r="A75" s="1">
        <v>42523</v>
      </c>
      <c r="B75" s="2">
        <v>0.4201388888888889</v>
      </c>
      <c r="C75">
        <v>19.510000000000002</v>
      </c>
      <c r="D75">
        <v>12.69</v>
      </c>
      <c r="E75">
        <v>11.38</v>
      </c>
      <c r="F75">
        <v>15.99</v>
      </c>
      <c r="G75">
        <v>15.35</v>
      </c>
      <c r="H75">
        <v>17.239999999999998</v>
      </c>
      <c r="I75">
        <v>12.54</v>
      </c>
      <c r="J75">
        <v>12.24</v>
      </c>
      <c r="K75">
        <v>13.03</v>
      </c>
      <c r="L75">
        <v>19.329999999999998</v>
      </c>
      <c r="N75" t="str">
        <f>TEXT(A75,"mmmm")</f>
        <v>czerwiec</v>
      </c>
      <c r="O75">
        <f t="shared" si="1"/>
        <v>19.329999999999998</v>
      </c>
    </row>
    <row r="76" spans="1:15" x14ac:dyDescent="0.25">
      <c r="A76" s="1">
        <v>42526</v>
      </c>
      <c r="B76" s="2">
        <v>8.5416666666666655E-2</v>
      </c>
      <c r="C76">
        <v>10.039999999999999</v>
      </c>
      <c r="D76">
        <v>10.19</v>
      </c>
      <c r="E76">
        <v>19.75</v>
      </c>
      <c r="F76">
        <v>15.2</v>
      </c>
      <c r="G76">
        <v>18.100000000000001</v>
      </c>
      <c r="H76">
        <v>14.37</v>
      </c>
      <c r="I76">
        <v>15.28</v>
      </c>
      <c r="J76">
        <v>11.85</v>
      </c>
      <c r="K76">
        <v>12.32</v>
      </c>
      <c r="L76">
        <v>12.94</v>
      </c>
      <c r="N76" t="str">
        <f>TEXT(A76,"mmmm")</f>
        <v>czerwiec</v>
      </c>
      <c r="O76">
        <f t="shared" si="1"/>
        <v>12.94</v>
      </c>
    </row>
    <row r="77" spans="1:15" x14ac:dyDescent="0.25">
      <c r="A77" s="1">
        <v>42529</v>
      </c>
      <c r="B77" s="2">
        <v>0.12638888888888888</v>
      </c>
      <c r="C77">
        <v>11.12</v>
      </c>
      <c r="D77">
        <v>15.77</v>
      </c>
      <c r="E77">
        <v>19.170000000000002</v>
      </c>
      <c r="F77">
        <v>10.32</v>
      </c>
      <c r="G77">
        <v>10.9</v>
      </c>
      <c r="H77">
        <v>10.58</v>
      </c>
      <c r="I77">
        <v>16.86</v>
      </c>
      <c r="J77">
        <v>17.149999999999999</v>
      </c>
      <c r="K77">
        <v>19.41</v>
      </c>
      <c r="L77">
        <v>12.24</v>
      </c>
      <c r="N77" t="str">
        <f>TEXT(A77,"mmmm")</f>
        <v>czerwiec</v>
      </c>
      <c r="O77">
        <f t="shared" si="1"/>
        <v>12.24</v>
      </c>
    </row>
    <row r="78" spans="1:15" x14ac:dyDescent="0.25">
      <c r="A78" s="1">
        <v>42530</v>
      </c>
      <c r="B78" s="2">
        <v>4.5138888888888888E-2</v>
      </c>
      <c r="C78">
        <v>14.55</v>
      </c>
      <c r="D78">
        <v>15.16</v>
      </c>
      <c r="E78">
        <v>11.74</v>
      </c>
      <c r="F78">
        <v>18.350000000000001</v>
      </c>
      <c r="G78">
        <v>10.87</v>
      </c>
      <c r="H78">
        <v>14.03</v>
      </c>
      <c r="I78">
        <v>14.75</v>
      </c>
      <c r="J78">
        <v>18.78</v>
      </c>
      <c r="K78">
        <v>15.52</v>
      </c>
      <c r="L78">
        <v>18.690000000000001</v>
      </c>
      <c r="N78" t="str">
        <f>TEXT(A78,"mmmm")</f>
        <v>czerwiec</v>
      </c>
      <c r="O78">
        <f t="shared" si="1"/>
        <v>18.690000000000001</v>
      </c>
    </row>
    <row r="79" spans="1:15" x14ac:dyDescent="0.25">
      <c r="A79" s="1">
        <v>42532</v>
      </c>
      <c r="B79" s="2">
        <v>0.17222222222222225</v>
      </c>
      <c r="C79">
        <v>17.7</v>
      </c>
      <c r="D79">
        <v>15.76</v>
      </c>
      <c r="E79">
        <v>11.34</v>
      </c>
      <c r="F79">
        <v>15.04</v>
      </c>
      <c r="G79">
        <v>16.18</v>
      </c>
      <c r="H79">
        <v>12.14</v>
      </c>
      <c r="I79">
        <v>13.44</v>
      </c>
      <c r="J79">
        <v>14.12</v>
      </c>
      <c r="K79">
        <v>15.27</v>
      </c>
      <c r="L79">
        <v>13.19</v>
      </c>
      <c r="N79" t="str">
        <f>TEXT(A79,"mmmm")</f>
        <v>czerwiec</v>
      </c>
      <c r="O79">
        <f t="shared" si="1"/>
        <v>13.19</v>
      </c>
    </row>
    <row r="80" spans="1:15" x14ac:dyDescent="0.25">
      <c r="A80" s="1">
        <v>42532</v>
      </c>
      <c r="B80" s="2">
        <v>0.41875000000000001</v>
      </c>
      <c r="C80">
        <v>13.13</v>
      </c>
      <c r="D80">
        <v>12.12</v>
      </c>
      <c r="E80">
        <v>11.6</v>
      </c>
      <c r="F80">
        <v>11.76</v>
      </c>
      <c r="G80">
        <v>16.309999999999999</v>
      </c>
      <c r="H80">
        <v>19.27</v>
      </c>
      <c r="I80">
        <v>17.64</v>
      </c>
      <c r="J80">
        <v>14.87</v>
      </c>
      <c r="K80">
        <v>11.94</v>
      </c>
      <c r="L80">
        <v>15.91</v>
      </c>
      <c r="N80" t="str">
        <f>TEXT(A80,"mmmm")</f>
        <v>czerwiec</v>
      </c>
      <c r="O80">
        <f t="shared" si="1"/>
        <v>15.91</v>
      </c>
    </row>
    <row r="81" spans="1:15" x14ac:dyDescent="0.25">
      <c r="A81" s="1">
        <v>42534</v>
      </c>
      <c r="B81" s="2">
        <v>0.17291666666666669</v>
      </c>
      <c r="C81">
        <v>10.39</v>
      </c>
      <c r="D81">
        <v>13.61</v>
      </c>
      <c r="E81">
        <v>11.2</v>
      </c>
      <c r="F81">
        <v>14.79</v>
      </c>
      <c r="G81">
        <v>12.21</v>
      </c>
      <c r="H81">
        <v>16.760000000000002</v>
      </c>
      <c r="I81">
        <v>13.09</v>
      </c>
      <c r="J81">
        <v>14.26</v>
      </c>
      <c r="K81">
        <v>10.45</v>
      </c>
      <c r="L81">
        <v>11.46</v>
      </c>
      <c r="N81" t="str">
        <f>TEXT(A81,"mmmm")</f>
        <v>czerwiec</v>
      </c>
      <c r="O81">
        <f t="shared" si="1"/>
        <v>11.46</v>
      </c>
    </row>
    <row r="82" spans="1:15" x14ac:dyDescent="0.25">
      <c r="A82" s="1">
        <v>42534</v>
      </c>
      <c r="B82" s="2">
        <v>0.45833333333333331</v>
      </c>
      <c r="C82">
        <v>13.07</v>
      </c>
      <c r="D82">
        <v>17.61</v>
      </c>
      <c r="E82">
        <v>13.36</v>
      </c>
      <c r="F82">
        <v>19.489999999999998</v>
      </c>
      <c r="G82">
        <v>17.190000000000001</v>
      </c>
      <c r="H82">
        <v>12.99</v>
      </c>
      <c r="I82">
        <v>17.79</v>
      </c>
      <c r="J82">
        <v>18.54</v>
      </c>
      <c r="K82">
        <v>11.92</v>
      </c>
      <c r="L82">
        <v>16.47</v>
      </c>
      <c r="N82" t="str">
        <f>TEXT(A82,"mmmm")</f>
        <v>czerwiec</v>
      </c>
      <c r="O82">
        <f t="shared" si="1"/>
        <v>16.47</v>
      </c>
    </row>
    <row r="83" spans="1:15" x14ac:dyDescent="0.25">
      <c r="A83" s="1">
        <v>42536</v>
      </c>
      <c r="B83" s="2">
        <v>0.25625000000000003</v>
      </c>
      <c r="C83">
        <v>17.18</v>
      </c>
      <c r="D83">
        <v>18.510000000000002</v>
      </c>
      <c r="E83">
        <v>18.23</v>
      </c>
      <c r="F83">
        <v>18.190000000000001</v>
      </c>
      <c r="G83">
        <v>17.61</v>
      </c>
      <c r="H83">
        <v>16.04</v>
      </c>
      <c r="I83">
        <v>14.39</v>
      </c>
      <c r="J83">
        <v>18.010000000000002</v>
      </c>
      <c r="K83">
        <v>14.9</v>
      </c>
      <c r="L83">
        <v>10.26</v>
      </c>
      <c r="N83" t="str">
        <f>TEXT(A83,"mmmm")</f>
        <v>czerwiec</v>
      </c>
      <c r="O83">
        <f t="shared" si="1"/>
        <v>10.26</v>
      </c>
    </row>
    <row r="84" spans="1:15" x14ac:dyDescent="0.25">
      <c r="A84" s="1">
        <v>42536</v>
      </c>
      <c r="B84" s="2">
        <v>0.46111111111111108</v>
      </c>
      <c r="C84">
        <v>11.02</v>
      </c>
      <c r="D84">
        <v>16.95</v>
      </c>
      <c r="E84">
        <v>12.02</v>
      </c>
      <c r="F84">
        <v>10.31</v>
      </c>
      <c r="G84">
        <v>17.45</v>
      </c>
      <c r="H84">
        <v>18</v>
      </c>
      <c r="I84">
        <v>10.19</v>
      </c>
      <c r="J84">
        <v>13.26</v>
      </c>
      <c r="K84">
        <v>12.17</v>
      </c>
      <c r="L84">
        <v>14.58</v>
      </c>
      <c r="N84" t="str">
        <f>TEXT(A84,"mmmm")</f>
        <v>czerwiec</v>
      </c>
      <c r="O84">
        <f t="shared" si="1"/>
        <v>14.58</v>
      </c>
    </row>
    <row r="85" spans="1:15" x14ac:dyDescent="0.25">
      <c r="A85" s="1">
        <v>42537</v>
      </c>
      <c r="B85" s="2">
        <v>8.9583333333333334E-2</v>
      </c>
      <c r="C85">
        <v>12.05</v>
      </c>
      <c r="D85">
        <v>13.7</v>
      </c>
      <c r="E85">
        <v>12.71</v>
      </c>
      <c r="F85">
        <v>15.73</v>
      </c>
      <c r="G85">
        <v>19.93</v>
      </c>
      <c r="H85">
        <v>19.27</v>
      </c>
      <c r="I85">
        <v>11.13</v>
      </c>
      <c r="J85">
        <v>14.74</v>
      </c>
      <c r="K85">
        <v>15.42</v>
      </c>
      <c r="L85">
        <v>12.66</v>
      </c>
      <c r="N85" t="str">
        <f>TEXT(A85,"mmmm")</f>
        <v>czerwiec</v>
      </c>
      <c r="O85">
        <f t="shared" si="1"/>
        <v>12.66</v>
      </c>
    </row>
    <row r="86" spans="1:15" x14ac:dyDescent="0.25">
      <c r="A86" s="1">
        <v>42540</v>
      </c>
      <c r="B86" s="2">
        <v>0.37708333333333338</v>
      </c>
      <c r="C86">
        <v>13.82</v>
      </c>
      <c r="D86">
        <v>17.8</v>
      </c>
      <c r="E86">
        <v>19.18</v>
      </c>
      <c r="F86">
        <v>10.64</v>
      </c>
      <c r="G86">
        <v>11.3</v>
      </c>
      <c r="H86">
        <v>11.15</v>
      </c>
      <c r="I86">
        <v>14.03</v>
      </c>
      <c r="J86">
        <v>17.32</v>
      </c>
      <c r="K86">
        <v>18.63</v>
      </c>
      <c r="L86">
        <v>15.76</v>
      </c>
      <c r="N86" t="str">
        <f>TEXT(A86,"mmmm")</f>
        <v>czerwiec</v>
      </c>
      <c r="O86">
        <f t="shared" si="1"/>
        <v>15.76</v>
      </c>
    </row>
    <row r="87" spans="1:15" x14ac:dyDescent="0.25">
      <c r="A87" s="1">
        <v>42540</v>
      </c>
      <c r="B87" s="2">
        <v>0.46527777777777773</v>
      </c>
      <c r="C87">
        <v>19.010000000000002</v>
      </c>
      <c r="D87">
        <v>13.1</v>
      </c>
      <c r="E87">
        <v>14.77</v>
      </c>
      <c r="F87">
        <v>11</v>
      </c>
      <c r="G87">
        <v>19.510000000000002</v>
      </c>
      <c r="H87">
        <v>15.48</v>
      </c>
      <c r="I87">
        <v>11.75</v>
      </c>
      <c r="J87">
        <v>17.54</v>
      </c>
      <c r="K87">
        <v>11.08</v>
      </c>
      <c r="L87">
        <v>14.23</v>
      </c>
      <c r="N87" t="str">
        <f>TEXT(A87,"mmmm")</f>
        <v>czerwiec</v>
      </c>
      <c r="O87">
        <f t="shared" si="1"/>
        <v>14.23</v>
      </c>
    </row>
    <row r="88" spans="1:15" x14ac:dyDescent="0.25">
      <c r="A88" s="1">
        <v>42541</v>
      </c>
      <c r="B88" s="2">
        <v>2.0833333333333333E-3</v>
      </c>
      <c r="C88">
        <v>17.27</v>
      </c>
      <c r="D88">
        <v>13.06</v>
      </c>
      <c r="E88">
        <v>16.12</v>
      </c>
      <c r="F88">
        <v>19.010000000000002</v>
      </c>
      <c r="G88">
        <v>13.96</v>
      </c>
      <c r="H88">
        <v>10.029999999999999</v>
      </c>
      <c r="I88">
        <v>14.22</v>
      </c>
      <c r="J88">
        <v>14.88</v>
      </c>
      <c r="K88">
        <v>15.12</v>
      </c>
      <c r="L88">
        <v>19.73</v>
      </c>
      <c r="N88" t="str">
        <f>TEXT(A88,"mmmm")</f>
        <v>czerwiec</v>
      </c>
      <c r="O88">
        <f t="shared" si="1"/>
        <v>19.73</v>
      </c>
    </row>
    <row r="89" spans="1:15" x14ac:dyDescent="0.25">
      <c r="A89" s="1">
        <v>42542</v>
      </c>
      <c r="B89" s="2">
        <v>0.17013888888888887</v>
      </c>
      <c r="C89">
        <v>14.93</v>
      </c>
      <c r="D89">
        <v>18.36</v>
      </c>
      <c r="E89">
        <v>18.34</v>
      </c>
      <c r="F89">
        <v>10.06</v>
      </c>
      <c r="G89">
        <v>16.440000000000001</v>
      </c>
      <c r="H89">
        <v>16.829999999999998</v>
      </c>
      <c r="I89">
        <v>18.079999999999998</v>
      </c>
      <c r="J89">
        <v>11.2</v>
      </c>
      <c r="K89">
        <v>10.56</v>
      </c>
      <c r="L89">
        <v>17.22</v>
      </c>
      <c r="N89" t="str">
        <f>TEXT(A89,"mmmm")</f>
        <v>czerwiec</v>
      </c>
      <c r="O89">
        <f t="shared" si="1"/>
        <v>17.22</v>
      </c>
    </row>
    <row r="90" spans="1:15" x14ac:dyDescent="0.25">
      <c r="A90" s="1">
        <v>42545</v>
      </c>
      <c r="B90" s="2">
        <v>0.2986111111111111</v>
      </c>
      <c r="C90">
        <v>15.51</v>
      </c>
      <c r="D90">
        <v>16.440000000000001</v>
      </c>
      <c r="E90">
        <v>10.02</v>
      </c>
      <c r="F90">
        <v>13.71</v>
      </c>
      <c r="G90">
        <v>10.98</v>
      </c>
      <c r="H90">
        <v>17.39</v>
      </c>
      <c r="I90">
        <v>13.73</v>
      </c>
      <c r="J90">
        <v>17.8</v>
      </c>
      <c r="K90">
        <v>14.59</v>
      </c>
      <c r="L90">
        <v>12.5</v>
      </c>
      <c r="N90" t="str">
        <f>TEXT(A90,"mmmm")</f>
        <v>czerwiec</v>
      </c>
      <c r="O90">
        <f t="shared" si="1"/>
        <v>12.5</v>
      </c>
    </row>
    <row r="91" spans="1:15" x14ac:dyDescent="0.25">
      <c r="A91" s="1">
        <v>42545</v>
      </c>
      <c r="B91" s="2">
        <v>0.37777777777777777</v>
      </c>
      <c r="C91">
        <v>12.83</v>
      </c>
      <c r="D91">
        <v>14.61</v>
      </c>
      <c r="E91">
        <v>19.86</v>
      </c>
      <c r="F91">
        <v>19.43</v>
      </c>
      <c r="G91">
        <v>12.83</v>
      </c>
      <c r="H91">
        <v>14</v>
      </c>
      <c r="I91">
        <v>17.329999999999998</v>
      </c>
      <c r="J91">
        <v>12.58</v>
      </c>
      <c r="K91">
        <v>12.47</v>
      </c>
      <c r="L91">
        <v>12.04</v>
      </c>
      <c r="N91" t="str">
        <f>TEXT(A91,"mmmm")</f>
        <v>czerwiec</v>
      </c>
      <c r="O91">
        <f t="shared" si="1"/>
        <v>12.04</v>
      </c>
    </row>
    <row r="92" spans="1:15" x14ac:dyDescent="0.25">
      <c r="A92" s="1">
        <v>42546</v>
      </c>
      <c r="B92" s="2">
        <v>0.25347222222222221</v>
      </c>
      <c r="C92">
        <v>16.3</v>
      </c>
      <c r="D92">
        <v>10.32</v>
      </c>
      <c r="E92">
        <v>17.690000000000001</v>
      </c>
      <c r="F92">
        <v>19</v>
      </c>
      <c r="G92">
        <v>17.54</v>
      </c>
      <c r="H92">
        <v>16.2</v>
      </c>
      <c r="I92">
        <v>15.17</v>
      </c>
      <c r="J92">
        <v>10.66</v>
      </c>
      <c r="K92">
        <v>10.1</v>
      </c>
      <c r="L92">
        <v>12.04</v>
      </c>
      <c r="N92" t="str">
        <f>TEXT(A92,"mmmm")</f>
        <v>czerwiec</v>
      </c>
      <c r="O92">
        <f t="shared" si="1"/>
        <v>12.04</v>
      </c>
    </row>
    <row r="93" spans="1:15" x14ac:dyDescent="0.25">
      <c r="A93" s="1">
        <v>42547</v>
      </c>
      <c r="B93" s="2">
        <v>8.4722222222222213E-2</v>
      </c>
      <c r="C93">
        <v>16.03</v>
      </c>
      <c r="D93">
        <v>12.49</v>
      </c>
      <c r="E93">
        <v>18.23</v>
      </c>
      <c r="F93">
        <v>11.56</v>
      </c>
      <c r="G93">
        <v>15.34</v>
      </c>
      <c r="H93">
        <v>18.190000000000001</v>
      </c>
      <c r="I93">
        <v>12.2</v>
      </c>
      <c r="J93">
        <v>18.04</v>
      </c>
      <c r="K93">
        <v>14.52</v>
      </c>
      <c r="L93">
        <v>15.9</v>
      </c>
      <c r="N93" t="str">
        <f>TEXT(A93,"mmmm")</f>
        <v>czerwiec</v>
      </c>
      <c r="O93">
        <f t="shared" si="1"/>
        <v>15.9</v>
      </c>
    </row>
    <row r="94" spans="1:15" x14ac:dyDescent="0.25">
      <c r="A94" s="1">
        <v>42547</v>
      </c>
      <c r="B94" s="2">
        <v>0.16874999999999998</v>
      </c>
      <c r="C94">
        <v>19.47</v>
      </c>
      <c r="D94">
        <v>19.760000000000002</v>
      </c>
      <c r="E94">
        <v>11.95</v>
      </c>
      <c r="F94">
        <v>16.28</v>
      </c>
      <c r="G94">
        <v>13.33</v>
      </c>
      <c r="H94">
        <v>19.91</v>
      </c>
      <c r="I94">
        <v>19.73</v>
      </c>
      <c r="J94">
        <v>15.06</v>
      </c>
      <c r="K94">
        <v>15.39</v>
      </c>
      <c r="L94">
        <v>13.54</v>
      </c>
      <c r="N94" t="str">
        <f>TEXT(A94,"mmmm")</f>
        <v>czerwiec</v>
      </c>
      <c r="O94">
        <f t="shared" si="1"/>
        <v>13.54</v>
      </c>
    </row>
    <row r="95" spans="1:15" x14ac:dyDescent="0.25">
      <c r="A95" s="1">
        <v>42547</v>
      </c>
      <c r="B95" s="2">
        <v>0.34166666666666662</v>
      </c>
      <c r="C95">
        <v>14.55</v>
      </c>
      <c r="D95">
        <v>11.62</v>
      </c>
      <c r="E95">
        <v>12.91</v>
      </c>
      <c r="F95">
        <v>18.72</v>
      </c>
      <c r="G95">
        <v>18.2</v>
      </c>
      <c r="H95">
        <v>12.03</v>
      </c>
      <c r="I95">
        <v>16.760000000000002</v>
      </c>
      <c r="J95">
        <v>10.38</v>
      </c>
      <c r="K95">
        <v>18.149999999999999</v>
      </c>
      <c r="L95">
        <v>14.5</v>
      </c>
      <c r="N95" t="str">
        <f>TEXT(A95,"mmmm")</f>
        <v>czerwiec</v>
      </c>
      <c r="O95">
        <f t="shared" si="1"/>
        <v>14.5</v>
      </c>
    </row>
    <row r="96" spans="1:15" x14ac:dyDescent="0.25">
      <c r="A96" s="1">
        <v>42548</v>
      </c>
      <c r="B96" s="2">
        <v>0.3354166666666667</v>
      </c>
      <c r="C96">
        <v>11.26</v>
      </c>
      <c r="D96">
        <v>11.81</v>
      </c>
      <c r="E96">
        <v>12.66</v>
      </c>
      <c r="F96">
        <v>16</v>
      </c>
      <c r="G96">
        <v>11.63</v>
      </c>
      <c r="H96">
        <v>19.61</v>
      </c>
      <c r="I96">
        <v>12.55</v>
      </c>
      <c r="J96">
        <v>11.68</v>
      </c>
      <c r="K96">
        <v>14.08</v>
      </c>
      <c r="L96">
        <v>13.96</v>
      </c>
      <c r="N96" t="str">
        <f>TEXT(A96,"mmmm")</f>
        <v>czerwiec</v>
      </c>
      <c r="O96">
        <f t="shared" si="1"/>
        <v>13.96</v>
      </c>
    </row>
    <row r="97" spans="1:15" x14ac:dyDescent="0.25">
      <c r="A97" s="1">
        <v>42549</v>
      </c>
      <c r="B97" s="2">
        <v>0.50624999999999998</v>
      </c>
      <c r="C97">
        <v>10.77</v>
      </c>
      <c r="D97">
        <v>10.91</v>
      </c>
      <c r="E97">
        <v>17.600000000000001</v>
      </c>
      <c r="F97">
        <v>13.5</v>
      </c>
      <c r="G97">
        <v>16.27</v>
      </c>
      <c r="H97">
        <v>12.44</v>
      </c>
      <c r="I97">
        <v>11.01</v>
      </c>
      <c r="J97">
        <v>16.079999999999998</v>
      </c>
      <c r="K97">
        <v>12.3</v>
      </c>
      <c r="L97">
        <v>11.35</v>
      </c>
      <c r="N97" t="str">
        <f>TEXT(A97,"mmmm")</f>
        <v>czerwiec</v>
      </c>
      <c r="O97">
        <f t="shared" si="1"/>
        <v>11.35</v>
      </c>
    </row>
    <row r="98" spans="1:15" x14ac:dyDescent="0.25">
      <c r="A98" s="1">
        <v>42551</v>
      </c>
      <c r="B98" s="2">
        <v>4.5833333333333337E-2</v>
      </c>
      <c r="C98">
        <v>15.43</v>
      </c>
      <c r="D98">
        <v>17.52</v>
      </c>
      <c r="E98">
        <v>12.01</v>
      </c>
      <c r="F98">
        <v>10.31</v>
      </c>
      <c r="G98">
        <v>13.52</v>
      </c>
      <c r="H98">
        <v>13.39</v>
      </c>
      <c r="I98">
        <v>11.34</v>
      </c>
      <c r="J98">
        <v>10.31</v>
      </c>
      <c r="K98">
        <v>11.07</v>
      </c>
      <c r="L98">
        <v>18.52</v>
      </c>
      <c r="N98" t="str">
        <f>TEXT(A98,"mmmm")</f>
        <v>czerwiec</v>
      </c>
      <c r="O98">
        <f t="shared" si="1"/>
        <v>18.52</v>
      </c>
    </row>
    <row r="99" spans="1:15" x14ac:dyDescent="0.25">
      <c r="A99" s="1">
        <v>42553</v>
      </c>
      <c r="B99" s="2">
        <v>0.21597222222222223</v>
      </c>
      <c r="C99">
        <v>22.57</v>
      </c>
      <c r="D99">
        <v>24.93</v>
      </c>
      <c r="E99">
        <v>23.16</v>
      </c>
      <c r="F99">
        <v>21.19</v>
      </c>
      <c r="G99">
        <v>22.95</v>
      </c>
      <c r="H99">
        <v>20.79</v>
      </c>
      <c r="I99">
        <v>23.65</v>
      </c>
      <c r="J99">
        <v>24.3</v>
      </c>
      <c r="K99">
        <v>22.91</v>
      </c>
      <c r="L99">
        <v>21.31</v>
      </c>
      <c r="N99" t="str">
        <f>TEXT(A99,"mmmm")</f>
        <v>lipiec</v>
      </c>
      <c r="O99">
        <f t="shared" si="1"/>
        <v>21.31</v>
      </c>
    </row>
    <row r="100" spans="1:15" x14ac:dyDescent="0.25">
      <c r="A100" s="1">
        <v>42554</v>
      </c>
      <c r="B100" s="2">
        <v>4.1666666666666666E-3</v>
      </c>
      <c r="C100">
        <v>21.12</v>
      </c>
      <c r="D100">
        <v>24.03</v>
      </c>
      <c r="E100">
        <v>20.46</v>
      </c>
      <c r="F100">
        <v>20.329999999999998</v>
      </c>
      <c r="G100">
        <v>24.18</v>
      </c>
      <c r="H100">
        <v>23.01</v>
      </c>
      <c r="I100">
        <v>24.57</v>
      </c>
      <c r="J100">
        <v>22.83</v>
      </c>
      <c r="K100">
        <v>21.55</v>
      </c>
      <c r="L100">
        <v>23.87</v>
      </c>
      <c r="N100" t="str">
        <f>TEXT(A100,"mmmm")</f>
        <v>lipiec</v>
      </c>
      <c r="O100">
        <f t="shared" si="1"/>
        <v>23.87</v>
      </c>
    </row>
    <row r="101" spans="1:15" x14ac:dyDescent="0.25">
      <c r="A101" s="1">
        <v>42556</v>
      </c>
      <c r="B101" s="2">
        <v>8.6805555555555566E-2</v>
      </c>
      <c r="C101">
        <v>22.29</v>
      </c>
      <c r="D101">
        <v>22.16</v>
      </c>
      <c r="E101">
        <v>22.9</v>
      </c>
      <c r="F101">
        <v>20.04</v>
      </c>
      <c r="G101">
        <v>21.27</v>
      </c>
      <c r="H101">
        <v>21.55</v>
      </c>
      <c r="I101">
        <v>21.51</v>
      </c>
      <c r="J101">
        <v>23.98</v>
      </c>
      <c r="K101">
        <v>24.01</v>
      </c>
      <c r="L101">
        <v>23.77</v>
      </c>
      <c r="N101" t="str">
        <f>TEXT(A101,"mmmm")</f>
        <v>lipiec</v>
      </c>
      <c r="O101">
        <f t="shared" si="1"/>
        <v>23.77</v>
      </c>
    </row>
    <row r="102" spans="1:15" x14ac:dyDescent="0.25">
      <c r="A102" s="1">
        <v>42557</v>
      </c>
      <c r="B102" s="2">
        <v>4.7222222222222221E-2</v>
      </c>
      <c r="C102">
        <v>20.5</v>
      </c>
      <c r="D102">
        <v>21.83</v>
      </c>
      <c r="E102">
        <v>21.96</v>
      </c>
      <c r="F102">
        <v>20.58</v>
      </c>
      <c r="G102">
        <v>23.33</v>
      </c>
      <c r="H102">
        <v>23.73</v>
      </c>
      <c r="I102">
        <v>23.65</v>
      </c>
      <c r="J102">
        <v>20.9</v>
      </c>
      <c r="K102">
        <v>24.06</v>
      </c>
      <c r="L102">
        <v>21.13</v>
      </c>
      <c r="N102" t="str">
        <f>TEXT(A102,"mmmm")</f>
        <v>lipiec</v>
      </c>
      <c r="O102">
        <f t="shared" si="1"/>
        <v>21.13</v>
      </c>
    </row>
    <row r="103" spans="1:15" x14ac:dyDescent="0.25">
      <c r="A103" s="1">
        <v>42557</v>
      </c>
      <c r="B103" s="2">
        <v>0.4604166666666667</v>
      </c>
      <c r="C103">
        <v>20.62</v>
      </c>
      <c r="D103">
        <v>20.23</v>
      </c>
      <c r="E103">
        <v>22.96</v>
      </c>
      <c r="F103">
        <v>22.48</v>
      </c>
      <c r="G103">
        <v>23.59</v>
      </c>
      <c r="H103">
        <v>24.99</v>
      </c>
      <c r="I103">
        <v>21.26</v>
      </c>
      <c r="J103">
        <v>20.149999999999999</v>
      </c>
      <c r="K103">
        <v>23.52</v>
      </c>
      <c r="L103">
        <v>20.04</v>
      </c>
      <c r="N103" t="str">
        <f>TEXT(A103,"mmmm")</f>
        <v>lipiec</v>
      </c>
      <c r="O103">
        <f t="shared" si="1"/>
        <v>20.04</v>
      </c>
    </row>
    <row r="104" spans="1:15" x14ac:dyDescent="0.25">
      <c r="A104" s="1">
        <v>42558</v>
      </c>
      <c r="B104" s="2">
        <v>2.7777777777777779E-3</v>
      </c>
      <c r="C104">
        <v>24.62</v>
      </c>
      <c r="D104">
        <v>20.59</v>
      </c>
      <c r="E104">
        <v>23.7</v>
      </c>
      <c r="F104">
        <v>21.55</v>
      </c>
      <c r="G104">
        <v>21.85</v>
      </c>
      <c r="H104">
        <v>21.12</v>
      </c>
      <c r="I104">
        <v>21.24</v>
      </c>
      <c r="J104">
        <v>24.93</v>
      </c>
      <c r="K104">
        <v>21.9</v>
      </c>
      <c r="L104">
        <v>20.5</v>
      </c>
      <c r="N104" t="str">
        <f>TEXT(A104,"mmmm")</f>
        <v>lipiec</v>
      </c>
      <c r="O104">
        <f t="shared" si="1"/>
        <v>20.5</v>
      </c>
    </row>
    <row r="105" spans="1:15" x14ac:dyDescent="0.25">
      <c r="A105" s="1">
        <v>42558</v>
      </c>
      <c r="B105" s="2">
        <v>5.5555555555555558E-3</v>
      </c>
      <c r="C105">
        <v>23.53</v>
      </c>
      <c r="D105">
        <v>22.47</v>
      </c>
      <c r="E105">
        <v>24.91</v>
      </c>
      <c r="F105">
        <v>22.53</v>
      </c>
      <c r="G105">
        <v>20.56</v>
      </c>
      <c r="H105">
        <v>23.64</v>
      </c>
      <c r="I105">
        <v>21</v>
      </c>
      <c r="J105">
        <v>20.55</v>
      </c>
      <c r="K105">
        <v>24.08</v>
      </c>
      <c r="L105">
        <v>20.49</v>
      </c>
      <c r="N105" t="str">
        <f>TEXT(A105,"mmmm")</f>
        <v>lipiec</v>
      </c>
      <c r="O105">
        <f t="shared" si="1"/>
        <v>20.49</v>
      </c>
    </row>
    <row r="106" spans="1:15" x14ac:dyDescent="0.25">
      <c r="A106" s="1">
        <v>42558</v>
      </c>
      <c r="B106" s="2">
        <v>4.5138888888888888E-2</v>
      </c>
      <c r="C106">
        <v>23.8</v>
      </c>
      <c r="D106">
        <v>20.78</v>
      </c>
      <c r="E106">
        <v>20.56</v>
      </c>
      <c r="F106">
        <v>20.5</v>
      </c>
      <c r="G106">
        <v>20.16</v>
      </c>
      <c r="H106">
        <v>21.68</v>
      </c>
      <c r="I106">
        <v>23.86</v>
      </c>
      <c r="J106">
        <v>21.14</v>
      </c>
      <c r="K106">
        <v>23.1</v>
      </c>
      <c r="L106">
        <v>22.53</v>
      </c>
      <c r="N106" t="str">
        <f>TEXT(A106,"mmmm")</f>
        <v>lipiec</v>
      </c>
      <c r="O106">
        <f t="shared" si="1"/>
        <v>22.53</v>
      </c>
    </row>
    <row r="107" spans="1:15" x14ac:dyDescent="0.25">
      <c r="A107" s="1">
        <v>42558</v>
      </c>
      <c r="B107" s="2">
        <v>0.46597222222222223</v>
      </c>
      <c r="C107">
        <v>21.04</v>
      </c>
      <c r="D107">
        <v>22.45</v>
      </c>
      <c r="E107">
        <v>21.06</v>
      </c>
      <c r="F107">
        <v>20.149999999999999</v>
      </c>
      <c r="G107">
        <v>24.31</v>
      </c>
      <c r="H107">
        <v>22.72</v>
      </c>
      <c r="I107">
        <v>24.67</v>
      </c>
      <c r="J107">
        <v>21.12</v>
      </c>
      <c r="K107">
        <v>23.35</v>
      </c>
      <c r="L107">
        <v>22.54</v>
      </c>
      <c r="N107" t="str">
        <f>TEXT(A107,"mmmm")</f>
        <v>lipiec</v>
      </c>
      <c r="O107">
        <f t="shared" si="1"/>
        <v>22.54</v>
      </c>
    </row>
    <row r="108" spans="1:15" x14ac:dyDescent="0.25">
      <c r="A108" s="1">
        <v>42561</v>
      </c>
      <c r="B108" s="2">
        <v>0.42152777777777778</v>
      </c>
      <c r="C108">
        <v>23.49</v>
      </c>
      <c r="D108">
        <v>22.55</v>
      </c>
      <c r="E108">
        <v>24.66</v>
      </c>
      <c r="F108">
        <v>23.56</v>
      </c>
      <c r="G108">
        <v>20.260000000000002</v>
      </c>
      <c r="H108">
        <v>22.27</v>
      </c>
      <c r="I108">
        <v>20.440000000000001</v>
      </c>
      <c r="J108">
        <v>22.27</v>
      </c>
      <c r="K108">
        <v>24.47</v>
      </c>
      <c r="L108">
        <v>23.03</v>
      </c>
      <c r="N108" t="str">
        <f>TEXT(A108,"mmmm")</f>
        <v>lipiec</v>
      </c>
      <c r="O108">
        <f t="shared" si="1"/>
        <v>23.03</v>
      </c>
    </row>
    <row r="109" spans="1:15" x14ac:dyDescent="0.25">
      <c r="A109" s="1">
        <v>42565</v>
      </c>
      <c r="B109" s="2">
        <v>4.1666666666666664E-2</v>
      </c>
      <c r="C109">
        <v>20.99</v>
      </c>
      <c r="D109">
        <v>21.37</v>
      </c>
      <c r="E109">
        <v>22.15</v>
      </c>
      <c r="F109">
        <v>22.76</v>
      </c>
      <c r="G109">
        <v>20.25</v>
      </c>
      <c r="H109">
        <v>23.8</v>
      </c>
      <c r="I109">
        <v>23.38</v>
      </c>
      <c r="J109">
        <v>20.5</v>
      </c>
      <c r="K109">
        <v>21.65</v>
      </c>
      <c r="L109">
        <v>24.8</v>
      </c>
      <c r="N109" t="str">
        <f>TEXT(A109,"mmmm")</f>
        <v>lipiec</v>
      </c>
      <c r="O109">
        <f t="shared" si="1"/>
        <v>24.8</v>
      </c>
    </row>
    <row r="110" spans="1:15" x14ac:dyDescent="0.25">
      <c r="A110" s="1">
        <v>42567</v>
      </c>
      <c r="B110" s="2">
        <v>0.38055555555555554</v>
      </c>
      <c r="C110">
        <v>20.18</v>
      </c>
      <c r="D110">
        <v>24.07</v>
      </c>
      <c r="E110">
        <v>24.25</v>
      </c>
      <c r="F110">
        <v>20.170000000000002</v>
      </c>
      <c r="G110">
        <v>21.08</v>
      </c>
      <c r="H110">
        <v>22.83</v>
      </c>
      <c r="I110">
        <v>23.53</v>
      </c>
      <c r="J110">
        <v>23.6</v>
      </c>
      <c r="K110">
        <v>23.16</v>
      </c>
      <c r="L110">
        <v>21.42</v>
      </c>
      <c r="N110" t="str">
        <f>TEXT(A110,"mmmm")</f>
        <v>lipiec</v>
      </c>
      <c r="O110">
        <f t="shared" si="1"/>
        <v>21.42</v>
      </c>
    </row>
    <row r="111" spans="1:15" x14ac:dyDescent="0.25">
      <c r="A111" s="1">
        <v>42568</v>
      </c>
      <c r="B111" s="2">
        <v>4.6527777777777779E-2</v>
      </c>
      <c r="C111">
        <v>24.46</v>
      </c>
      <c r="D111">
        <v>23.9</v>
      </c>
      <c r="E111">
        <v>24.19</v>
      </c>
      <c r="F111">
        <v>20.14</v>
      </c>
      <c r="G111">
        <v>23.6</v>
      </c>
      <c r="H111">
        <v>23.67</v>
      </c>
      <c r="I111">
        <v>24.85</v>
      </c>
      <c r="J111">
        <v>24.77</v>
      </c>
      <c r="K111">
        <v>24.75</v>
      </c>
      <c r="L111">
        <v>22.32</v>
      </c>
      <c r="N111" t="str">
        <f>TEXT(A111,"mmmm")</f>
        <v>lipiec</v>
      </c>
      <c r="O111">
        <f t="shared" si="1"/>
        <v>22.32</v>
      </c>
    </row>
    <row r="112" spans="1:15" x14ac:dyDescent="0.25">
      <c r="A112" s="1">
        <v>42571</v>
      </c>
      <c r="B112" s="2">
        <v>4.5138888888888888E-2</v>
      </c>
      <c r="C112">
        <v>20.62</v>
      </c>
      <c r="D112">
        <v>21.57</v>
      </c>
      <c r="E112">
        <v>22.99</v>
      </c>
      <c r="F112">
        <v>23.14</v>
      </c>
      <c r="G112">
        <v>22.4</v>
      </c>
      <c r="H112">
        <v>23.83</v>
      </c>
      <c r="I112">
        <v>21.63</v>
      </c>
      <c r="J112">
        <v>21.9</v>
      </c>
      <c r="K112">
        <v>22.89</v>
      </c>
      <c r="L112">
        <v>22.3</v>
      </c>
      <c r="N112" t="str">
        <f>TEXT(A112,"mmmm")</f>
        <v>lipiec</v>
      </c>
      <c r="O112">
        <f t="shared" si="1"/>
        <v>22.3</v>
      </c>
    </row>
    <row r="113" spans="1:15" x14ac:dyDescent="0.25">
      <c r="A113" s="1">
        <v>42571</v>
      </c>
      <c r="B113" s="2">
        <v>4.6527777777777779E-2</v>
      </c>
      <c r="C113">
        <v>24.97</v>
      </c>
      <c r="D113">
        <v>23.55</v>
      </c>
      <c r="E113">
        <v>24.91</v>
      </c>
      <c r="F113">
        <v>21.77</v>
      </c>
      <c r="G113">
        <v>23.58</v>
      </c>
      <c r="H113">
        <v>23.03</v>
      </c>
      <c r="I113">
        <v>22.25</v>
      </c>
      <c r="J113">
        <v>22.37</v>
      </c>
      <c r="K113">
        <v>22.57</v>
      </c>
      <c r="L113">
        <v>22.02</v>
      </c>
      <c r="N113" t="str">
        <f>TEXT(A113,"mmmm")</f>
        <v>lipiec</v>
      </c>
      <c r="O113">
        <f t="shared" si="1"/>
        <v>22.02</v>
      </c>
    </row>
    <row r="114" spans="1:15" x14ac:dyDescent="0.25">
      <c r="A114" s="1">
        <v>42572</v>
      </c>
      <c r="B114" s="2">
        <v>0.16805555555555554</v>
      </c>
      <c r="C114">
        <v>24.04</v>
      </c>
      <c r="D114">
        <v>21.89</v>
      </c>
      <c r="E114">
        <v>23.85</v>
      </c>
      <c r="F114">
        <v>22.87</v>
      </c>
      <c r="G114">
        <v>24.33</v>
      </c>
      <c r="H114">
        <v>24.38</v>
      </c>
      <c r="I114">
        <v>21.95</v>
      </c>
      <c r="J114">
        <v>21.37</v>
      </c>
      <c r="K114">
        <v>20.45</v>
      </c>
      <c r="L114">
        <v>24.51</v>
      </c>
      <c r="N114" t="str">
        <f>TEXT(A114,"mmmm")</f>
        <v>lipiec</v>
      </c>
      <c r="O114">
        <f t="shared" si="1"/>
        <v>24.51</v>
      </c>
    </row>
    <row r="115" spans="1:15" x14ac:dyDescent="0.25">
      <c r="A115" s="1">
        <v>42573</v>
      </c>
      <c r="B115" s="2">
        <v>0.25138888888888888</v>
      </c>
      <c r="C115">
        <v>20.96</v>
      </c>
      <c r="D115">
        <v>22.03</v>
      </c>
      <c r="E115">
        <v>20.89</v>
      </c>
      <c r="F115">
        <v>24.62</v>
      </c>
      <c r="G115">
        <v>22.22</v>
      </c>
      <c r="H115">
        <v>24.32</v>
      </c>
      <c r="I115">
        <v>22.24</v>
      </c>
      <c r="J115">
        <v>20.079999999999998</v>
      </c>
      <c r="K115">
        <v>20.18</v>
      </c>
      <c r="L115">
        <v>21.9</v>
      </c>
      <c r="N115" t="str">
        <f>TEXT(A115,"mmmm")</f>
        <v>lipiec</v>
      </c>
      <c r="O115">
        <f t="shared" si="1"/>
        <v>21.9</v>
      </c>
    </row>
    <row r="116" spans="1:15" x14ac:dyDescent="0.25">
      <c r="A116" s="1">
        <v>42576</v>
      </c>
      <c r="B116" s="2">
        <v>0.17430555555555557</v>
      </c>
      <c r="C116">
        <v>23.01</v>
      </c>
      <c r="D116">
        <v>24.6</v>
      </c>
      <c r="E116">
        <v>24.7</v>
      </c>
      <c r="F116">
        <v>23.45</v>
      </c>
      <c r="G116">
        <v>24.59</v>
      </c>
      <c r="H116">
        <v>23.65</v>
      </c>
      <c r="I116">
        <v>23.52</v>
      </c>
      <c r="J116">
        <v>21.6</v>
      </c>
      <c r="K116">
        <v>21.42</v>
      </c>
      <c r="L116">
        <v>22.09</v>
      </c>
      <c r="N116" t="str">
        <f>TEXT(A116,"mmmm")</f>
        <v>lipiec</v>
      </c>
      <c r="O116">
        <f t="shared" si="1"/>
        <v>22.09</v>
      </c>
    </row>
    <row r="117" spans="1:15" x14ac:dyDescent="0.25">
      <c r="A117" s="1">
        <v>42581</v>
      </c>
      <c r="B117" s="2">
        <v>2.0833333333333333E-3</v>
      </c>
      <c r="C117">
        <v>22.46</v>
      </c>
      <c r="D117">
        <v>24.11</v>
      </c>
      <c r="E117">
        <v>22.12</v>
      </c>
      <c r="F117">
        <v>24.08</v>
      </c>
      <c r="G117">
        <v>23.14</v>
      </c>
      <c r="H117">
        <v>24.56</v>
      </c>
      <c r="I117">
        <v>22.95</v>
      </c>
      <c r="J117">
        <v>21.53</v>
      </c>
      <c r="K117">
        <v>21.19</v>
      </c>
      <c r="L117">
        <v>21.66</v>
      </c>
      <c r="N117" t="str">
        <f>TEXT(A117,"mmmm")</f>
        <v>lipiec</v>
      </c>
      <c r="O117">
        <f t="shared" si="1"/>
        <v>21.66</v>
      </c>
    </row>
    <row r="118" spans="1:15" x14ac:dyDescent="0.25">
      <c r="A118" s="1">
        <v>42583</v>
      </c>
      <c r="B118" s="2">
        <v>9.1666666666666674E-2</v>
      </c>
      <c r="C118">
        <v>21.46</v>
      </c>
      <c r="D118">
        <v>20.81</v>
      </c>
      <c r="E118">
        <v>22.16</v>
      </c>
      <c r="F118">
        <v>23.39</v>
      </c>
      <c r="G118">
        <v>21.06</v>
      </c>
      <c r="H118">
        <v>23.13</v>
      </c>
      <c r="I118">
        <v>24.81</v>
      </c>
      <c r="J118">
        <v>21.89</v>
      </c>
      <c r="K118">
        <v>21.04</v>
      </c>
      <c r="L118">
        <v>20.73</v>
      </c>
      <c r="N118" t="str">
        <f>TEXT(A118,"mmmm")</f>
        <v>sierpień</v>
      </c>
      <c r="O118">
        <f t="shared" si="1"/>
        <v>20.73</v>
      </c>
    </row>
    <row r="119" spans="1:15" x14ac:dyDescent="0.25">
      <c r="A119" s="1">
        <v>42585</v>
      </c>
      <c r="B119" s="2">
        <v>0.17083333333333331</v>
      </c>
      <c r="C119">
        <v>24.3</v>
      </c>
      <c r="D119">
        <v>21.17</v>
      </c>
      <c r="E119">
        <v>20.45</v>
      </c>
      <c r="F119">
        <v>21.07</v>
      </c>
      <c r="G119">
        <v>23.27</v>
      </c>
      <c r="H119">
        <v>21.82</v>
      </c>
      <c r="I119">
        <v>21.32</v>
      </c>
      <c r="J119">
        <v>21.89</v>
      </c>
      <c r="K119">
        <v>23.96</v>
      </c>
      <c r="L119">
        <v>21.93</v>
      </c>
      <c r="N119" t="str">
        <f>TEXT(A119,"mmmm")</f>
        <v>sierpień</v>
      </c>
      <c r="O119">
        <f t="shared" si="1"/>
        <v>21.93</v>
      </c>
    </row>
    <row r="120" spans="1:15" x14ac:dyDescent="0.25">
      <c r="A120" s="1">
        <v>42587</v>
      </c>
      <c r="B120" s="2">
        <v>0.42083333333333334</v>
      </c>
      <c r="C120">
        <v>20.79</v>
      </c>
      <c r="D120">
        <v>20.149999999999999</v>
      </c>
      <c r="E120">
        <v>24.61</v>
      </c>
      <c r="F120">
        <v>21.03</v>
      </c>
      <c r="G120">
        <v>20.75</v>
      </c>
      <c r="H120">
        <v>23.58</v>
      </c>
      <c r="I120">
        <v>24.1</v>
      </c>
      <c r="J120">
        <v>20.18</v>
      </c>
      <c r="K120">
        <v>20.25</v>
      </c>
      <c r="L120">
        <v>23.53</v>
      </c>
      <c r="N120" t="str">
        <f>TEXT(A120,"mmmm")</f>
        <v>sierpień</v>
      </c>
      <c r="O120">
        <f t="shared" si="1"/>
        <v>23.53</v>
      </c>
    </row>
    <row r="121" spans="1:15" x14ac:dyDescent="0.25">
      <c r="A121" s="1">
        <v>42588</v>
      </c>
      <c r="B121" s="2">
        <v>0.38263888888888892</v>
      </c>
      <c r="C121">
        <v>24.53</v>
      </c>
      <c r="D121">
        <v>20.23</v>
      </c>
      <c r="E121">
        <v>23.44</v>
      </c>
      <c r="F121">
        <v>21.79</v>
      </c>
      <c r="G121">
        <v>22.16</v>
      </c>
      <c r="H121">
        <v>23.23</v>
      </c>
      <c r="I121">
        <v>24.25</v>
      </c>
      <c r="J121">
        <v>22.23</v>
      </c>
      <c r="K121">
        <v>23.64</v>
      </c>
      <c r="L121">
        <v>23.21</v>
      </c>
      <c r="N121" t="str">
        <f>TEXT(A121,"mmmm")</f>
        <v>sierpień</v>
      </c>
      <c r="O121">
        <f t="shared" si="1"/>
        <v>23.21</v>
      </c>
    </row>
    <row r="122" spans="1:15" x14ac:dyDescent="0.25">
      <c r="A122" s="1">
        <v>42590</v>
      </c>
      <c r="B122" s="2">
        <v>8.8888888888888892E-2</v>
      </c>
      <c r="C122">
        <v>22.93</v>
      </c>
      <c r="D122">
        <v>21.83</v>
      </c>
      <c r="E122">
        <v>22.2</v>
      </c>
      <c r="F122">
        <v>20.66</v>
      </c>
      <c r="G122">
        <v>21.05</v>
      </c>
      <c r="H122">
        <v>22.52</v>
      </c>
      <c r="I122">
        <v>24.58</v>
      </c>
      <c r="J122">
        <v>24.21</v>
      </c>
      <c r="K122">
        <v>24.25</v>
      </c>
      <c r="L122">
        <v>20.98</v>
      </c>
      <c r="N122" t="str">
        <f>TEXT(A122,"mmmm")</f>
        <v>sierpień</v>
      </c>
      <c r="O122">
        <f t="shared" si="1"/>
        <v>20.98</v>
      </c>
    </row>
    <row r="123" spans="1:15" x14ac:dyDescent="0.25">
      <c r="A123" s="1">
        <v>42591</v>
      </c>
      <c r="B123" s="2">
        <v>0.42222222222222222</v>
      </c>
      <c r="C123">
        <v>23.61</v>
      </c>
      <c r="D123">
        <v>22.31</v>
      </c>
      <c r="E123">
        <v>22.54</v>
      </c>
      <c r="F123">
        <v>23.68</v>
      </c>
      <c r="G123">
        <v>24.34</v>
      </c>
      <c r="H123">
        <v>23.6</v>
      </c>
      <c r="I123">
        <v>20.260000000000002</v>
      </c>
      <c r="J123">
        <v>20.29</v>
      </c>
      <c r="K123">
        <v>24.84</v>
      </c>
      <c r="L123">
        <v>24.53</v>
      </c>
      <c r="N123" t="str">
        <f>TEXT(A123,"mmmm")</f>
        <v>sierpień</v>
      </c>
      <c r="O123">
        <f t="shared" si="1"/>
        <v>24.53</v>
      </c>
    </row>
    <row r="124" spans="1:15" x14ac:dyDescent="0.25">
      <c r="A124" s="1">
        <v>42594</v>
      </c>
      <c r="B124" s="2">
        <v>8.6111111111111124E-2</v>
      </c>
      <c r="C124">
        <v>21.99</v>
      </c>
      <c r="D124">
        <v>21.03</v>
      </c>
      <c r="E124">
        <v>21.98</v>
      </c>
      <c r="F124">
        <v>24.71</v>
      </c>
      <c r="G124">
        <v>22.25</v>
      </c>
      <c r="H124">
        <v>21.03</v>
      </c>
      <c r="I124">
        <v>20.059999999999999</v>
      </c>
      <c r="J124">
        <v>23.44</v>
      </c>
      <c r="K124">
        <v>23.35</v>
      </c>
      <c r="L124">
        <v>24.22</v>
      </c>
      <c r="N124" t="str">
        <f>TEXT(A124,"mmmm")</f>
        <v>sierpień</v>
      </c>
      <c r="O124">
        <f t="shared" si="1"/>
        <v>24.22</v>
      </c>
    </row>
    <row r="125" spans="1:15" x14ac:dyDescent="0.25">
      <c r="A125" s="1">
        <v>42594</v>
      </c>
      <c r="B125" s="2">
        <v>0.12708333333333333</v>
      </c>
      <c r="C125">
        <v>21.25</v>
      </c>
      <c r="D125">
        <v>22.63</v>
      </c>
      <c r="E125">
        <v>22.5</v>
      </c>
      <c r="F125">
        <v>22.53</v>
      </c>
      <c r="G125">
        <v>22.55</v>
      </c>
      <c r="H125">
        <v>23.75</v>
      </c>
      <c r="I125">
        <v>22.37</v>
      </c>
      <c r="J125">
        <v>20.83</v>
      </c>
      <c r="K125">
        <v>22.24</v>
      </c>
      <c r="L125">
        <v>22.78</v>
      </c>
      <c r="N125" t="str">
        <f>TEXT(A125,"mmmm")</f>
        <v>sierpień</v>
      </c>
      <c r="O125">
        <f t="shared" si="1"/>
        <v>22.78</v>
      </c>
    </row>
    <row r="126" spans="1:15" x14ac:dyDescent="0.25">
      <c r="A126" s="1">
        <v>42596</v>
      </c>
      <c r="B126" s="2">
        <v>4.3750000000000004E-2</v>
      </c>
      <c r="C126">
        <v>22.19</v>
      </c>
      <c r="D126">
        <v>23.63</v>
      </c>
      <c r="E126">
        <v>20.6</v>
      </c>
      <c r="F126">
        <v>22.57</v>
      </c>
      <c r="G126">
        <v>24.22</v>
      </c>
      <c r="H126">
        <v>22.01</v>
      </c>
      <c r="I126">
        <v>21.12</v>
      </c>
      <c r="J126">
        <v>24.52</v>
      </c>
      <c r="K126">
        <v>21.28</v>
      </c>
      <c r="L126">
        <v>20.05</v>
      </c>
      <c r="N126" t="str">
        <f>TEXT(A126,"mmmm")</f>
        <v>sierpień</v>
      </c>
      <c r="O126">
        <f t="shared" si="1"/>
        <v>20.05</v>
      </c>
    </row>
    <row r="127" spans="1:15" x14ac:dyDescent="0.25">
      <c r="A127" s="1">
        <v>42599</v>
      </c>
      <c r="B127" s="2">
        <v>0.41736111111111113</v>
      </c>
      <c r="C127">
        <v>22.74</v>
      </c>
      <c r="D127">
        <v>20.72</v>
      </c>
      <c r="E127">
        <v>24.74</v>
      </c>
      <c r="F127">
        <v>23.94</v>
      </c>
      <c r="G127">
        <v>22.07</v>
      </c>
      <c r="H127">
        <v>24.33</v>
      </c>
      <c r="I127">
        <v>20.62</v>
      </c>
      <c r="J127">
        <v>24.62</v>
      </c>
      <c r="K127">
        <v>20.96</v>
      </c>
      <c r="L127">
        <v>24.76</v>
      </c>
      <c r="N127" t="str">
        <f>TEXT(A127,"mmmm")</f>
        <v>sierpień</v>
      </c>
      <c r="O127">
        <f t="shared" si="1"/>
        <v>24.76</v>
      </c>
    </row>
    <row r="128" spans="1:15" x14ac:dyDescent="0.25">
      <c r="A128" s="1">
        <v>42601</v>
      </c>
      <c r="B128" s="2">
        <v>0.21388888888888891</v>
      </c>
      <c r="C128">
        <v>24.25</v>
      </c>
      <c r="D128">
        <v>21.83</v>
      </c>
      <c r="E128">
        <v>23.97</v>
      </c>
      <c r="F128">
        <v>22.48</v>
      </c>
      <c r="G128">
        <v>21.36</v>
      </c>
      <c r="H128">
        <v>20.2</v>
      </c>
      <c r="I128">
        <v>23.33</v>
      </c>
      <c r="J128">
        <v>22.17</v>
      </c>
      <c r="K128">
        <v>22.32</v>
      </c>
      <c r="L128">
        <v>22.84</v>
      </c>
      <c r="N128" t="str">
        <f>TEXT(A128,"mmmm")</f>
        <v>sierpień</v>
      </c>
      <c r="O128">
        <f t="shared" si="1"/>
        <v>22.84</v>
      </c>
    </row>
    <row r="129" spans="1:15" x14ac:dyDescent="0.25">
      <c r="A129" s="1">
        <v>42601</v>
      </c>
      <c r="B129" s="2">
        <v>0.29791666666666666</v>
      </c>
      <c r="C129">
        <v>22.33</v>
      </c>
      <c r="D129">
        <v>20</v>
      </c>
      <c r="E129">
        <v>24.04</v>
      </c>
      <c r="F129">
        <v>24.76</v>
      </c>
      <c r="G129">
        <v>23.02</v>
      </c>
      <c r="H129">
        <v>23.75</v>
      </c>
      <c r="I129">
        <v>20.46</v>
      </c>
      <c r="J129">
        <v>22.05</v>
      </c>
      <c r="K129">
        <v>21.31</v>
      </c>
      <c r="L129">
        <v>23.02</v>
      </c>
      <c r="N129" t="str">
        <f>TEXT(A129,"mmmm")</f>
        <v>sierpień</v>
      </c>
      <c r="O129">
        <f t="shared" si="1"/>
        <v>23.02</v>
      </c>
    </row>
    <row r="130" spans="1:15" x14ac:dyDescent="0.25">
      <c r="A130" s="1">
        <v>42601</v>
      </c>
      <c r="B130" s="2">
        <v>0.42291666666666666</v>
      </c>
      <c r="C130">
        <v>20.89</v>
      </c>
      <c r="D130">
        <v>20.28</v>
      </c>
      <c r="E130">
        <v>23.53</v>
      </c>
      <c r="F130">
        <v>22.74</v>
      </c>
      <c r="G130">
        <v>20.13</v>
      </c>
      <c r="H130">
        <v>22.16</v>
      </c>
      <c r="I130">
        <v>22.63</v>
      </c>
      <c r="J130">
        <v>21.6</v>
      </c>
      <c r="K130">
        <v>23</v>
      </c>
      <c r="L130">
        <v>20.5</v>
      </c>
      <c r="N130" t="str">
        <f>TEXT(A130,"mmmm")</f>
        <v>sierpień</v>
      </c>
      <c r="O130">
        <f t="shared" si="1"/>
        <v>20.5</v>
      </c>
    </row>
    <row r="131" spans="1:15" x14ac:dyDescent="0.25">
      <c r="A131" s="1">
        <v>42603</v>
      </c>
      <c r="B131" s="2">
        <v>3.472222222222222E-3</v>
      </c>
      <c r="C131">
        <v>21.25</v>
      </c>
      <c r="D131">
        <v>22.01</v>
      </c>
      <c r="E131">
        <v>20.190000000000001</v>
      </c>
      <c r="F131">
        <v>24.36</v>
      </c>
      <c r="G131">
        <v>24.61</v>
      </c>
      <c r="H131">
        <v>24.99</v>
      </c>
      <c r="I131">
        <v>22.55</v>
      </c>
      <c r="J131">
        <v>24.32</v>
      </c>
      <c r="K131">
        <v>20.89</v>
      </c>
      <c r="L131">
        <v>20.36</v>
      </c>
      <c r="N131" t="str">
        <f>TEXT(A131,"mmmm")</f>
        <v>sierpień</v>
      </c>
      <c r="O131">
        <f t="shared" ref="O131:O194" si="2">L131</f>
        <v>20.36</v>
      </c>
    </row>
    <row r="132" spans="1:15" x14ac:dyDescent="0.25">
      <c r="A132" s="1">
        <v>42603</v>
      </c>
      <c r="B132" s="2">
        <v>0.12847222222222224</v>
      </c>
      <c r="C132">
        <v>23.52</v>
      </c>
      <c r="D132">
        <v>21.62</v>
      </c>
      <c r="E132">
        <v>22.59</v>
      </c>
      <c r="F132">
        <v>22.21</v>
      </c>
      <c r="G132">
        <v>21.78</v>
      </c>
      <c r="H132">
        <v>24.26</v>
      </c>
      <c r="I132">
        <v>24.31</v>
      </c>
      <c r="J132">
        <v>20.53</v>
      </c>
      <c r="K132">
        <v>23.51</v>
      </c>
      <c r="L132">
        <v>23.09</v>
      </c>
      <c r="N132" t="str">
        <f>TEXT(A132,"mmmm")</f>
        <v>sierpień</v>
      </c>
      <c r="O132">
        <f t="shared" si="2"/>
        <v>23.09</v>
      </c>
    </row>
    <row r="133" spans="1:15" x14ac:dyDescent="0.25">
      <c r="A133" s="1">
        <v>42605</v>
      </c>
      <c r="B133" s="2">
        <v>0.46597222222222223</v>
      </c>
      <c r="C133">
        <v>20.11</v>
      </c>
      <c r="D133">
        <v>23.11</v>
      </c>
      <c r="E133">
        <v>24.5</v>
      </c>
      <c r="F133">
        <v>20.38</v>
      </c>
      <c r="G133">
        <v>22.23</v>
      </c>
      <c r="H133">
        <v>23.96</v>
      </c>
      <c r="I133">
        <v>21.22</v>
      </c>
      <c r="J133">
        <v>24.89</v>
      </c>
      <c r="K133">
        <v>20.12</v>
      </c>
      <c r="L133">
        <v>24.1</v>
      </c>
      <c r="N133" t="str">
        <f>TEXT(A133,"mmmm")</f>
        <v>sierpień</v>
      </c>
      <c r="O133">
        <f t="shared" si="2"/>
        <v>24.1</v>
      </c>
    </row>
    <row r="134" spans="1:15" x14ac:dyDescent="0.25">
      <c r="A134" s="1">
        <v>42606</v>
      </c>
      <c r="B134" s="2">
        <v>4.7222222222222221E-2</v>
      </c>
      <c r="C134">
        <v>22.99</v>
      </c>
      <c r="D134">
        <v>21.77</v>
      </c>
      <c r="E134">
        <v>20.63</v>
      </c>
      <c r="F134">
        <v>20.59</v>
      </c>
      <c r="G134">
        <v>21.52</v>
      </c>
      <c r="H134">
        <v>23.7</v>
      </c>
      <c r="I134">
        <v>22.05</v>
      </c>
      <c r="J134">
        <v>23.02</v>
      </c>
      <c r="K134">
        <v>24.59</v>
      </c>
      <c r="L134">
        <v>20.99</v>
      </c>
      <c r="N134" t="str">
        <f>TEXT(A134,"mmmm")</f>
        <v>sierpień</v>
      </c>
      <c r="O134">
        <f t="shared" si="2"/>
        <v>20.99</v>
      </c>
    </row>
    <row r="135" spans="1:15" x14ac:dyDescent="0.25">
      <c r="A135" s="1">
        <v>42606</v>
      </c>
      <c r="B135" s="2">
        <v>0.25208333333333333</v>
      </c>
      <c r="C135">
        <v>22.09</v>
      </c>
      <c r="D135">
        <v>22.11</v>
      </c>
      <c r="E135">
        <v>23.82</v>
      </c>
      <c r="F135">
        <v>21.8</v>
      </c>
      <c r="G135">
        <v>23.42</v>
      </c>
      <c r="H135">
        <v>23.48</v>
      </c>
      <c r="I135">
        <v>23.86</v>
      </c>
      <c r="J135">
        <v>21.65</v>
      </c>
      <c r="K135">
        <v>24.9</v>
      </c>
      <c r="L135">
        <v>20.260000000000002</v>
      </c>
      <c r="N135" t="str">
        <f>TEXT(A135,"mmmm")</f>
        <v>sierpień</v>
      </c>
      <c r="O135">
        <f t="shared" si="2"/>
        <v>20.260000000000002</v>
      </c>
    </row>
    <row r="136" spans="1:15" x14ac:dyDescent="0.25">
      <c r="A136" s="1">
        <v>42607</v>
      </c>
      <c r="B136" s="2">
        <v>0.46249999999999997</v>
      </c>
      <c r="C136">
        <v>22.15</v>
      </c>
      <c r="D136">
        <v>20.68</v>
      </c>
      <c r="E136">
        <v>22.12</v>
      </c>
      <c r="F136">
        <v>21.59</v>
      </c>
      <c r="G136">
        <v>22.45</v>
      </c>
      <c r="H136">
        <v>22.03</v>
      </c>
      <c r="I136">
        <v>20.58</v>
      </c>
      <c r="J136">
        <v>21.08</v>
      </c>
      <c r="K136">
        <v>22.52</v>
      </c>
      <c r="L136">
        <v>20.71</v>
      </c>
      <c r="N136" t="str">
        <f>TEXT(A136,"mmmm")</f>
        <v>sierpień</v>
      </c>
      <c r="O136">
        <f t="shared" si="2"/>
        <v>20.71</v>
      </c>
    </row>
    <row r="137" spans="1:15" x14ac:dyDescent="0.25">
      <c r="A137" s="1">
        <v>42609</v>
      </c>
      <c r="B137" s="2">
        <v>6.2499999999999995E-3</v>
      </c>
      <c r="C137">
        <v>20.149999999999999</v>
      </c>
      <c r="D137">
        <v>21.69</v>
      </c>
      <c r="E137">
        <v>22.88</v>
      </c>
      <c r="F137">
        <v>23.7</v>
      </c>
      <c r="G137">
        <v>22.32</v>
      </c>
      <c r="H137">
        <v>20.55</v>
      </c>
      <c r="I137">
        <v>24.02</v>
      </c>
      <c r="J137">
        <v>23.15</v>
      </c>
      <c r="K137">
        <v>21.8</v>
      </c>
      <c r="L137">
        <v>23.78</v>
      </c>
      <c r="N137" t="str">
        <f>TEXT(A137,"mmmm")</f>
        <v>sierpień</v>
      </c>
      <c r="O137">
        <f t="shared" si="2"/>
        <v>23.78</v>
      </c>
    </row>
    <row r="138" spans="1:15" x14ac:dyDescent="0.25">
      <c r="A138" s="1">
        <v>42609</v>
      </c>
      <c r="B138" s="2">
        <v>0.1673611111111111</v>
      </c>
      <c r="C138">
        <v>21.66</v>
      </c>
      <c r="D138">
        <v>23.29</v>
      </c>
      <c r="E138">
        <v>23.15</v>
      </c>
      <c r="F138">
        <v>21.38</v>
      </c>
      <c r="G138">
        <v>22.83</v>
      </c>
      <c r="H138">
        <v>23.77</v>
      </c>
      <c r="I138">
        <v>23.64</v>
      </c>
      <c r="J138">
        <v>23.45</v>
      </c>
      <c r="K138">
        <v>23.36</v>
      </c>
      <c r="L138">
        <v>22.48</v>
      </c>
      <c r="N138" t="str">
        <f>TEXT(A138,"mmmm")</f>
        <v>sierpień</v>
      </c>
      <c r="O138">
        <f t="shared" si="2"/>
        <v>22.48</v>
      </c>
    </row>
    <row r="139" spans="1:15" x14ac:dyDescent="0.25">
      <c r="A139" s="1">
        <v>42610</v>
      </c>
      <c r="B139" s="2">
        <v>0.42291666666666666</v>
      </c>
      <c r="C139">
        <v>20.57</v>
      </c>
      <c r="D139">
        <v>21.99</v>
      </c>
      <c r="E139">
        <v>23.24</v>
      </c>
      <c r="F139">
        <v>20.5</v>
      </c>
      <c r="G139">
        <v>23.35</v>
      </c>
      <c r="H139">
        <v>21.21</v>
      </c>
      <c r="I139">
        <v>24.55</v>
      </c>
      <c r="J139">
        <v>20.53</v>
      </c>
      <c r="K139">
        <v>22.69</v>
      </c>
      <c r="L139">
        <v>21.43</v>
      </c>
      <c r="N139" t="str">
        <f>TEXT(A139,"mmmm")</f>
        <v>sierpień</v>
      </c>
      <c r="O139">
        <f t="shared" si="2"/>
        <v>21.43</v>
      </c>
    </row>
    <row r="140" spans="1:15" x14ac:dyDescent="0.25">
      <c r="A140" s="1">
        <v>42611</v>
      </c>
      <c r="B140" s="2">
        <v>7.6388888888888886E-3</v>
      </c>
      <c r="C140">
        <v>21.59</v>
      </c>
      <c r="D140">
        <v>23.58</v>
      </c>
      <c r="E140">
        <v>20.88</v>
      </c>
      <c r="F140">
        <v>23.01</v>
      </c>
      <c r="G140">
        <v>23</v>
      </c>
      <c r="H140">
        <v>24.37</v>
      </c>
      <c r="I140">
        <v>23.73</v>
      </c>
      <c r="J140">
        <v>20.41</v>
      </c>
      <c r="K140">
        <v>20.39</v>
      </c>
      <c r="L140">
        <v>20.8</v>
      </c>
      <c r="N140" t="str">
        <f>TEXT(A140,"mmmm")</f>
        <v>sierpień</v>
      </c>
      <c r="O140">
        <f t="shared" si="2"/>
        <v>20.8</v>
      </c>
    </row>
    <row r="141" spans="1:15" x14ac:dyDescent="0.25">
      <c r="A141" s="1">
        <v>42611</v>
      </c>
      <c r="B141" s="2">
        <v>0.21527777777777779</v>
      </c>
      <c r="C141">
        <v>20.93</v>
      </c>
      <c r="D141">
        <v>20.239999999999998</v>
      </c>
      <c r="E141">
        <v>22.85</v>
      </c>
      <c r="F141">
        <v>21.54</v>
      </c>
      <c r="G141">
        <v>23.07</v>
      </c>
      <c r="H141">
        <v>20.65</v>
      </c>
      <c r="I141">
        <v>24.44</v>
      </c>
      <c r="J141">
        <v>20.95</v>
      </c>
      <c r="K141">
        <v>21.69</v>
      </c>
      <c r="L141">
        <v>22.41</v>
      </c>
      <c r="N141" t="str">
        <f>TEXT(A141,"mmmm")</f>
        <v>sierpień</v>
      </c>
      <c r="O141">
        <f t="shared" si="2"/>
        <v>22.41</v>
      </c>
    </row>
    <row r="142" spans="1:15" x14ac:dyDescent="0.25">
      <c r="A142" s="1">
        <v>42616</v>
      </c>
      <c r="B142" s="2">
        <v>0.33611111111111108</v>
      </c>
      <c r="C142">
        <v>16.41</v>
      </c>
      <c r="D142">
        <v>15.29</v>
      </c>
      <c r="E142">
        <v>10.48</v>
      </c>
      <c r="F142">
        <v>14.09</v>
      </c>
      <c r="G142">
        <v>19.38</v>
      </c>
      <c r="H142">
        <v>10.14</v>
      </c>
      <c r="I142">
        <v>10.74</v>
      </c>
      <c r="J142">
        <v>15.18</v>
      </c>
      <c r="K142">
        <v>12.67</v>
      </c>
      <c r="L142">
        <v>14.37</v>
      </c>
      <c r="N142" t="str">
        <f>TEXT(A142,"mmmm")</f>
        <v>wrzesień</v>
      </c>
      <c r="O142">
        <f t="shared" si="2"/>
        <v>14.37</v>
      </c>
    </row>
    <row r="143" spans="1:15" x14ac:dyDescent="0.25">
      <c r="A143" s="1">
        <v>42616</v>
      </c>
      <c r="B143" s="2">
        <v>0.34027777777777773</v>
      </c>
      <c r="C143">
        <v>16.52</v>
      </c>
      <c r="D143">
        <v>12.24</v>
      </c>
      <c r="E143">
        <v>15.91</v>
      </c>
      <c r="F143">
        <v>15.35</v>
      </c>
      <c r="G143">
        <v>17</v>
      </c>
      <c r="H143">
        <v>16.29</v>
      </c>
      <c r="I143">
        <v>10.94</v>
      </c>
      <c r="J143">
        <v>17.579999999999998</v>
      </c>
      <c r="K143">
        <v>14.73</v>
      </c>
      <c r="L143">
        <v>15.82</v>
      </c>
      <c r="N143" t="str">
        <f>TEXT(A143,"mmmm")</f>
        <v>wrzesień</v>
      </c>
      <c r="O143">
        <f t="shared" si="2"/>
        <v>15.82</v>
      </c>
    </row>
    <row r="144" spans="1:15" x14ac:dyDescent="0.25">
      <c r="A144" s="1">
        <v>42617</v>
      </c>
      <c r="B144" s="2">
        <v>0.46458333333333335</v>
      </c>
      <c r="C144">
        <v>13.93</v>
      </c>
      <c r="D144">
        <v>15.26</v>
      </c>
      <c r="E144">
        <v>13.17</v>
      </c>
      <c r="F144">
        <v>15.12</v>
      </c>
      <c r="G144">
        <v>16.059999999999999</v>
      </c>
      <c r="H144">
        <v>14.37</v>
      </c>
      <c r="I144">
        <v>20</v>
      </c>
      <c r="J144">
        <v>14.27</v>
      </c>
      <c r="K144">
        <v>12.07</v>
      </c>
      <c r="L144">
        <v>11.12</v>
      </c>
      <c r="N144" t="str">
        <f>TEXT(A144,"mmmm")</f>
        <v>wrzesień</v>
      </c>
      <c r="O144">
        <f t="shared" si="2"/>
        <v>11.12</v>
      </c>
    </row>
    <row r="145" spans="1:15" x14ac:dyDescent="0.25">
      <c r="A145" s="1">
        <v>42619</v>
      </c>
      <c r="B145" s="2">
        <v>0.3347222222222222</v>
      </c>
      <c r="C145">
        <v>10.24</v>
      </c>
      <c r="D145">
        <v>18.010000000000002</v>
      </c>
      <c r="E145">
        <v>15.2</v>
      </c>
      <c r="F145">
        <v>14.43</v>
      </c>
      <c r="G145">
        <v>10.85</v>
      </c>
      <c r="H145">
        <v>16.73</v>
      </c>
      <c r="I145">
        <v>19.93</v>
      </c>
      <c r="J145">
        <v>17.36</v>
      </c>
      <c r="K145">
        <v>16.77</v>
      </c>
      <c r="L145">
        <v>17.64</v>
      </c>
      <c r="N145" t="str">
        <f>TEXT(A145,"mmmm")</f>
        <v>wrzesień</v>
      </c>
      <c r="O145">
        <f t="shared" si="2"/>
        <v>17.64</v>
      </c>
    </row>
    <row r="146" spans="1:15" x14ac:dyDescent="0.25">
      <c r="A146" s="1">
        <v>42619</v>
      </c>
      <c r="B146" s="2">
        <v>0.42222222222222222</v>
      </c>
      <c r="C146">
        <v>17.559999999999999</v>
      </c>
      <c r="D146">
        <v>14.82</v>
      </c>
      <c r="E146">
        <v>12.26</v>
      </c>
      <c r="F146">
        <v>17.920000000000002</v>
      </c>
      <c r="G146">
        <v>14.86</v>
      </c>
      <c r="H146">
        <v>11.11</v>
      </c>
      <c r="I146">
        <v>16.11</v>
      </c>
      <c r="J146">
        <v>18.66</v>
      </c>
      <c r="K146">
        <v>14.11</v>
      </c>
      <c r="L146">
        <v>19.510000000000002</v>
      </c>
      <c r="N146" t="str">
        <f>TEXT(A146,"mmmm")</f>
        <v>wrzesień</v>
      </c>
      <c r="O146">
        <f t="shared" si="2"/>
        <v>19.510000000000002</v>
      </c>
    </row>
    <row r="147" spans="1:15" x14ac:dyDescent="0.25">
      <c r="A147" s="1">
        <v>42626</v>
      </c>
      <c r="B147" s="2">
        <v>0.42291666666666666</v>
      </c>
      <c r="C147">
        <v>13.59</v>
      </c>
      <c r="D147">
        <v>11.82</v>
      </c>
      <c r="E147">
        <v>11.56</v>
      </c>
      <c r="F147">
        <v>19.809999999999999</v>
      </c>
      <c r="G147">
        <v>16.45</v>
      </c>
      <c r="H147">
        <v>13.39</v>
      </c>
      <c r="I147">
        <v>17.64</v>
      </c>
      <c r="J147">
        <v>13.05</v>
      </c>
      <c r="K147">
        <v>13.95</v>
      </c>
      <c r="L147">
        <v>16.04</v>
      </c>
      <c r="N147" t="str">
        <f>TEXT(A147,"mmmm")</f>
        <v>wrzesień</v>
      </c>
      <c r="O147">
        <f t="shared" si="2"/>
        <v>16.04</v>
      </c>
    </row>
    <row r="148" spans="1:15" x14ac:dyDescent="0.25">
      <c r="A148" s="1">
        <v>42627</v>
      </c>
      <c r="B148" s="2">
        <v>0.1673611111111111</v>
      </c>
      <c r="C148">
        <v>12.35</v>
      </c>
      <c r="D148">
        <v>18.39</v>
      </c>
      <c r="E148">
        <v>19.010000000000002</v>
      </c>
      <c r="F148">
        <v>18.13</v>
      </c>
      <c r="G148">
        <v>18.46</v>
      </c>
      <c r="H148">
        <v>19.600000000000001</v>
      </c>
      <c r="I148">
        <v>12.16</v>
      </c>
      <c r="J148">
        <v>19.899999999999999</v>
      </c>
      <c r="K148">
        <v>10.16</v>
      </c>
      <c r="L148">
        <v>19.96</v>
      </c>
      <c r="N148" t="str">
        <f>TEXT(A148,"mmmm")</f>
        <v>wrzesień</v>
      </c>
      <c r="O148">
        <f t="shared" si="2"/>
        <v>19.96</v>
      </c>
    </row>
    <row r="149" spans="1:15" x14ac:dyDescent="0.25">
      <c r="A149" s="1">
        <v>42628</v>
      </c>
      <c r="B149" s="2">
        <v>0.25486111111111109</v>
      </c>
      <c r="C149">
        <v>14.18</v>
      </c>
      <c r="D149">
        <v>18.43</v>
      </c>
      <c r="E149">
        <v>14.71</v>
      </c>
      <c r="F149">
        <v>13.45</v>
      </c>
      <c r="G149">
        <v>11.14</v>
      </c>
      <c r="H149">
        <v>17.7</v>
      </c>
      <c r="I149">
        <v>16.39</v>
      </c>
      <c r="J149">
        <v>13.4</v>
      </c>
      <c r="K149">
        <v>15.05</v>
      </c>
      <c r="L149">
        <v>10.44</v>
      </c>
      <c r="N149" t="str">
        <f>TEXT(A149,"mmmm")</f>
        <v>wrzesień</v>
      </c>
      <c r="O149">
        <f t="shared" si="2"/>
        <v>10.44</v>
      </c>
    </row>
    <row r="150" spans="1:15" x14ac:dyDescent="0.25">
      <c r="A150" s="1">
        <v>42631</v>
      </c>
      <c r="B150" s="2">
        <v>0.29791666666666666</v>
      </c>
      <c r="C150">
        <v>14.63</v>
      </c>
      <c r="D150">
        <v>10.26</v>
      </c>
      <c r="E150">
        <v>19.79</v>
      </c>
      <c r="F150">
        <v>10.91</v>
      </c>
      <c r="G150">
        <v>12.37</v>
      </c>
      <c r="H150">
        <v>11.52</v>
      </c>
      <c r="I150">
        <v>16.690000000000001</v>
      </c>
      <c r="J150">
        <v>15.2</v>
      </c>
      <c r="K150">
        <v>16.13</v>
      </c>
      <c r="L150">
        <v>17.690000000000001</v>
      </c>
      <c r="N150" t="str">
        <f>TEXT(A150,"mmmm")</f>
        <v>wrzesień</v>
      </c>
      <c r="O150">
        <f t="shared" si="2"/>
        <v>17.690000000000001</v>
      </c>
    </row>
    <row r="151" spans="1:15" x14ac:dyDescent="0.25">
      <c r="A151" s="1">
        <v>42634</v>
      </c>
      <c r="B151" s="2">
        <v>0.12916666666666668</v>
      </c>
      <c r="C151">
        <v>19.21</v>
      </c>
      <c r="D151">
        <v>19.71</v>
      </c>
      <c r="E151">
        <v>17.29</v>
      </c>
      <c r="F151">
        <v>12.07</v>
      </c>
      <c r="G151">
        <v>18.739999999999998</v>
      </c>
      <c r="H151">
        <v>18.8</v>
      </c>
      <c r="I151">
        <v>17.55</v>
      </c>
      <c r="J151">
        <v>13.23</v>
      </c>
      <c r="K151">
        <v>16.34</v>
      </c>
      <c r="L151">
        <v>16.95</v>
      </c>
      <c r="N151" t="str">
        <f>TEXT(A151,"mmmm")</f>
        <v>wrzesień</v>
      </c>
      <c r="O151">
        <f t="shared" si="2"/>
        <v>16.95</v>
      </c>
    </row>
    <row r="152" spans="1:15" x14ac:dyDescent="0.25">
      <c r="A152" s="1">
        <v>42635</v>
      </c>
      <c r="B152" s="2">
        <v>0.33749999999999997</v>
      </c>
      <c r="C152">
        <v>15.89</v>
      </c>
      <c r="D152">
        <v>17.95</v>
      </c>
      <c r="E152">
        <v>12.8</v>
      </c>
      <c r="F152">
        <v>15</v>
      </c>
      <c r="G152">
        <v>12.22</v>
      </c>
      <c r="H152">
        <v>18.25</v>
      </c>
      <c r="I152">
        <v>10.6</v>
      </c>
      <c r="J152">
        <v>19.399999999999999</v>
      </c>
      <c r="K152">
        <v>12.84</v>
      </c>
      <c r="L152">
        <v>16.170000000000002</v>
      </c>
      <c r="N152" t="str">
        <f>TEXT(A152,"mmmm")</f>
        <v>wrzesień</v>
      </c>
      <c r="O152">
        <f t="shared" si="2"/>
        <v>16.170000000000002</v>
      </c>
    </row>
    <row r="153" spans="1:15" x14ac:dyDescent="0.25">
      <c r="A153" s="1">
        <v>42635</v>
      </c>
      <c r="B153" s="2">
        <v>0.42083333333333334</v>
      </c>
      <c r="C153">
        <v>18.32</v>
      </c>
      <c r="D153">
        <v>19.73</v>
      </c>
      <c r="E153">
        <v>15.21</v>
      </c>
      <c r="F153">
        <v>17.899999999999999</v>
      </c>
      <c r="G153">
        <v>18.29</v>
      </c>
      <c r="H153">
        <v>14.78</v>
      </c>
      <c r="I153">
        <v>16.59</v>
      </c>
      <c r="J153">
        <v>18.350000000000001</v>
      </c>
      <c r="K153">
        <v>12.69</v>
      </c>
      <c r="L153">
        <v>18.489999999999998</v>
      </c>
      <c r="N153" t="str">
        <f>TEXT(A153,"mmmm")</f>
        <v>wrzesień</v>
      </c>
      <c r="O153">
        <f t="shared" si="2"/>
        <v>18.489999999999998</v>
      </c>
    </row>
    <row r="154" spans="1:15" x14ac:dyDescent="0.25">
      <c r="A154" s="1">
        <v>42636</v>
      </c>
      <c r="B154" s="2">
        <v>0.4236111111111111</v>
      </c>
      <c r="C154">
        <v>13.6</v>
      </c>
      <c r="D154">
        <v>12.67</v>
      </c>
      <c r="E154">
        <v>15.96</v>
      </c>
      <c r="F154">
        <v>19.79</v>
      </c>
      <c r="G154">
        <v>15</v>
      </c>
      <c r="H154">
        <v>17.829999999999998</v>
      </c>
      <c r="I154">
        <v>11.56</v>
      </c>
      <c r="J154">
        <v>19.489999999999998</v>
      </c>
      <c r="K154">
        <v>13.76</v>
      </c>
      <c r="L154">
        <v>15.46</v>
      </c>
      <c r="N154" t="str">
        <f>TEXT(A154,"mmmm")</f>
        <v>wrzesień</v>
      </c>
      <c r="O154">
        <f t="shared" si="2"/>
        <v>15.46</v>
      </c>
    </row>
    <row r="155" spans="1:15" x14ac:dyDescent="0.25">
      <c r="A155" s="1">
        <v>42639</v>
      </c>
      <c r="B155" s="2">
        <v>4.5833333333333337E-2</v>
      </c>
      <c r="C155">
        <v>10.199999999999999</v>
      </c>
      <c r="D155">
        <v>14.87</v>
      </c>
      <c r="E155">
        <v>17.510000000000002</v>
      </c>
      <c r="F155">
        <v>17.190000000000001</v>
      </c>
      <c r="G155">
        <v>12.5</v>
      </c>
      <c r="H155">
        <v>15.71</v>
      </c>
      <c r="I155">
        <v>12.15</v>
      </c>
      <c r="J155">
        <v>13.01</v>
      </c>
      <c r="K155">
        <v>17.21</v>
      </c>
      <c r="L155">
        <v>15.46</v>
      </c>
      <c r="N155" t="str">
        <f>TEXT(A155,"mmmm")</f>
        <v>wrzesień</v>
      </c>
      <c r="O155">
        <f t="shared" si="2"/>
        <v>15.46</v>
      </c>
    </row>
    <row r="156" spans="1:15" x14ac:dyDescent="0.25">
      <c r="A156" s="1">
        <v>42641</v>
      </c>
      <c r="B156" s="2">
        <v>0.37708333333333338</v>
      </c>
      <c r="C156">
        <v>18.23</v>
      </c>
      <c r="D156">
        <v>10.62</v>
      </c>
      <c r="E156">
        <v>14.89</v>
      </c>
      <c r="F156">
        <v>13.97</v>
      </c>
      <c r="G156">
        <v>14.88</v>
      </c>
      <c r="H156">
        <v>18.62</v>
      </c>
      <c r="I156">
        <v>12.9</v>
      </c>
      <c r="J156">
        <v>17.5</v>
      </c>
      <c r="K156">
        <v>12.26</v>
      </c>
      <c r="L156">
        <v>15.26</v>
      </c>
      <c r="N156" t="str">
        <f>TEXT(A156,"mmmm")</f>
        <v>wrzesień</v>
      </c>
      <c r="O156">
        <f t="shared" si="2"/>
        <v>15.26</v>
      </c>
    </row>
    <row r="157" spans="1:15" x14ac:dyDescent="0.25">
      <c r="A157" s="1">
        <v>42645</v>
      </c>
      <c r="B157" s="2">
        <v>0.33888888888888885</v>
      </c>
      <c r="C157">
        <v>10.99</v>
      </c>
      <c r="D157">
        <v>19.11</v>
      </c>
      <c r="E157">
        <v>18.8</v>
      </c>
      <c r="F157">
        <v>12.14</v>
      </c>
      <c r="G157">
        <v>11.19</v>
      </c>
      <c r="H157">
        <v>11.97</v>
      </c>
      <c r="I157">
        <v>19.8</v>
      </c>
      <c r="J157">
        <v>19.72</v>
      </c>
      <c r="K157">
        <v>15.04</v>
      </c>
      <c r="L157">
        <v>12.42</v>
      </c>
      <c r="N157" t="str">
        <f>TEXT(A157,"mmmm")</f>
        <v>październik</v>
      </c>
      <c r="O157">
        <f t="shared" si="2"/>
        <v>12.42</v>
      </c>
    </row>
    <row r="158" spans="1:15" x14ac:dyDescent="0.25">
      <c r="A158" s="1">
        <v>42647</v>
      </c>
      <c r="B158" s="2">
        <v>8.4722222222222213E-2</v>
      </c>
      <c r="C158">
        <v>16.5</v>
      </c>
      <c r="D158">
        <v>18.18</v>
      </c>
      <c r="E158">
        <v>15.63</v>
      </c>
      <c r="F158">
        <v>11.46</v>
      </c>
      <c r="G158">
        <v>17.399999999999999</v>
      </c>
      <c r="H158">
        <v>16.75</v>
      </c>
      <c r="I158">
        <v>11.85</v>
      </c>
      <c r="J158">
        <v>13.64</v>
      </c>
      <c r="K158">
        <v>10.43</v>
      </c>
      <c r="L158">
        <v>19.149999999999999</v>
      </c>
      <c r="N158" t="str">
        <f>TEXT(A158,"mmmm")</f>
        <v>październik</v>
      </c>
      <c r="O158">
        <f t="shared" si="2"/>
        <v>19.149999999999999</v>
      </c>
    </row>
    <row r="159" spans="1:15" x14ac:dyDescent="0.25">
      <c r="A159" s="1">
        <v>42647</v>
      </c>
      <c r="B159" s="2">
        <v>0.4201388888888889</v>
      </c>
      <c r="C159">
        <v>14.76</v>
      </c>
      <c r="D159">
        <v>10.74</v>
      </c>
      <c r="E159">
        <v>16.3</v>
      </c>
      <c r="F159">
        <v>10.39</v>
      </c>
      <c r="G159">
        <v>11.24</v>
      </c>
      <c r="H159">
        <v>18.98</v>
      </c>
      <c r="I159">
        <v>15.79</v>
      </c>
      <c r="J159">
        <v>12.57</v>
      </c>
      <c r="K159">
        <v>19.2</v>
      </c>
      <c r="L159">
        <v>10.17</v>
      </c>
      <c r="N159" t="str">
        <f>TEXT(A159,"mmmm")</f>
        <v>październik</v>
      </c>
      <c r="O159">
        <f t="shared" si="2"/>
        <v>10.17</v>
      </c>
    </row>
    <row r="160" spans="1:15" x14ac:dyDescent="0.25">
      <c r="A160" s="1">
        <v>42650</v>
      </c>
      <c r="B160" s="2">
        <v>0.17013888888888887</v>
      </c>
      <c r="C160">
        <v>19.149999999999999</v>
      </c>
      <c r="D160">
        <v>15.35</v>
      </c>
      <c r="E160">
        <v>10.71</v>
      </c>
      <c r="F160">
        <v>14.76</v>
      </c>
      <c r="G160">
        <v>17.57</v>
      </c>
      <c r="H160">
        <v>16.05</v>
      </c>
      <c r="I160">
        <v>19.690000000000001</v>
      </c>
      <c r="J160">
        <v>15.96</v>
      </c>
      <c r="K160">
        <v>11.27</v>
      </c>
      <c r="L160">
        <v>11.72</v>
      </c>
      <c r="N160" t="str">
        <f>TEXT(A160,"mmmm")</f>
        <v>październik</v>
      </c>
      <c r="O160">
        <f t="shared" si="2"/>
        <v>11.72</v>
      </c>
    </row>
    <row r="161" spans="1:15" x14ac:dyDescent="0.25">
      <c r="A161" s="1">
        <v>42653</v>
      </c>
      <c r="B161" s="2">
        <v>0.29236111111111113</v>
      </c>
      <c r="C161">
        <v>14.52</v>
      </c>
      <c r="D161">
        <v>15.36</v>
      </c>
      <c r="E161">
        <v>10.01</v>
      </c>
      <c r="F161">
        <v>19.440000000000001</v>
      </c>
      <c r="G161">
        <v>11.62</v>
      </c>
      <c r="H161">
        <v>17.75</v>
      </c>
      <c r="I161">
        <v>14.63</v>
      </c>
      <c r="J161">
        <v>11.83</v>
      </c>
      <c r="K161">
        <v>15.26</v>
      </c>
      <c r="L161">
        <v>11.75</v>
      </c>
      <c r="N161" t="str">
        <f>TEXT(A161,"mmmm")</f>
        <v>październik</v>
      </c>
      <c r="O161">
        <f t="shared" si="2"/>
        <v>11.75</v>
      </c>
    </row>
    <row r="162" spans="1:15" x14ac:dyDescent="0.25">
      <c r="A162" s="1">
        <v>42654</v>
      </c>
      <c r="B162" s="2">
        <v>4.9305555555555554E-2</v>
      </c>
      <c r="C162">
        <v>14.04</v>
      </c>
      <c r="D162">
        <v>12.39</v>
      </c>
      <c r="E162">
        <v>16.54</v>
      </c>
      <c r="F162">
        <v>16.02</v>
      </c>
      <c r="G162">
        <v>10.46</v>
      </c>
      <c r="H162">
        <v>10.8</v>
      </c>
      <c r="I162">
        <v>13.25</v>
      </c>
      <c r="J162">
        <v>19.96</v>
      </c>
      <c r="K162">
        <v>19.989999999999998</v>
      </c>
      <c r="L162">
        <v>15.91</v>
      </c>
      <c r="N162" t="str">
        <f>TEXT(A162,"mmmm")</f>
        <v>październik</v>
      </c>
      <c r="O162">
        <f t="shared" si="2"/>
        <v>15.91</v>
      </c>
    </row>
    <row r="163" spans="1:15" x14ac:dyDescent="0.25">
      <c r="A163" s="1">
        <v>42654</v>
      </c>
      <c r="B163" s="2">
        <v>8.4722222222222213E-2</v>
      </c>
      <c r="C163">
        <v>15.75</v>
      </c>
      <c r="D163">
        <v>18.39</v>
      </c>
      <c r="E163">
        <v>13.61</v>
      </c>
      <c r="F163">
        <v>10.15</v>
      </c>
      <c r="G163">
        <v>19.989999999999998</v>
      </c>
      <c r="H163">
        <v>14.87</v>
      </c>
      <c r="I163">
        <v>14.72</v>
      </c>
      <c r="J163">
        <v>14.66</v>
      </c>
      <c r="K163">
        <v>19.100000000000001</v>
      </c>
      <c r="L163">
        <v>17.760000000000002</v>
      </c>
      <c r="N163" t="str">
        <f>TEXT(A163,"mmmm")</f>
        <v>październik</v>
      </c>
      <c r="O163">
        <f t="shared" si="2"/>
        <v>17.760000000000002</v>
      </c>
    </row>
    <row r="164" spans="1:15" x14ac:dyDescent="0.25">
      <c r="A164" s="1">
        <v>42654</v>
      </c>
      <c r="B164" s="2">
        <v>0.25625000000000003</v>
      </c>
      <c r="C164">
        <v>14.16</v>
      </c>
      <c r="D164">
        <v>19.989999999999998</v>
      </c>
      <c r="E164">
        <v>15.52</v>
      </c>
      <c r="F164">
        <v>11.59</v>
      </c>
      <c r="G164">
        <v>13.63</v>
      </c>
      <c r="H164">
        <v>12.92</v>
      </c>
      <c r="I164">
        <v>13.18</v>
      </c>
      <c r="J164">
        <v>18.84</v>
      </c>
      <c r="K164">
        <v>10.7</v>
      </c>
      <c r="L164">
        <v>13.87</v>
      </c>
      <c r="N164" t="str">
        <f>TEXT(A164,"mmmm")</f>
        <v>październik</v>
      </c>
      <c r="O164">
        <f t="shared" si="2"/>
        <v>13.87</v>
      </c>
    </row>
    <row r="165" spans="1:15" x14ac:dyDescent="0.25">
      <c r="A165" s="1">
        <v>42655</v>
      </c>
      <c r="B165" s="2">
        <v>0.1673611111111111</v>
      </c>
      <c r="C165">
        <v>17.32</v>
      </c>
      <c r="D165">
        <v>10.029999999999999</v>
      </c>
      <c r="E165">
        <v>15.19</v>
      </c>
      <c r="F165">
        <v>17.38</v>
      </c>
      <c r="G165">
        <v>12.08</v>
      </c>
      <c r="H165">
        <v>19.09</v>
      </c>
      <c r="I165">
        <v>12.83</v>
      </c>
      <c r="J165">
        <v>18.420000000000002</v>
      </c>
      <c r="K165">
        <v>14.05</v>
      </c>
      <c r="L165">
        <v>13.27</v>
      </c>
      <c r="N165" t="str">
        <f>TEXT(A165,"mmmm")</f>
        <v>październik</v>
      </c>
      <c r="O165">
        <f t="shared" si="2"/>
        <v>13.27</v>
      </c>
    </row>
    <row r="166" spans="1:15" x14ac:dyDescent="0.25">
      <c r="A166" s="1">
        <v>42657</v>
      </c>
      <c r="B166" s="2">
        <v>3.472222222222222E-3</v>
      </c>
      <c r="C166">
        <v>17.7</v>
      </c>
      <c r="D166">
        <v>12.05</v>
      </c>
      <c r="E166">
        <v>19.64</v>
      </c>
      <c r="F166">
        <v>15.73</v>
      </c>
      <c r="G166">
        <v>19.87</v>
      </c>
      <c r="H166">
        <v>16.72</v>
      </c>
      <c r="I166">
        <v>11.73</v>
      </c>
      <c r="J166">
        <v>16.41</v>
      </c>
      <c r="K166">
        <v>18.29</v>
      </c>
      <c r="L166">
        <v>18.22</v>
      </c>
      <c r="N166" t="str">
        <f>TEXT(A166,"mmmm")</f>
        <v>październik</v>
      </c>
      <c r="O166">
        <f t="shared" si="2"/>
        <v>18.22</v>
      </c>
    </row>
    <row r="167" spans="1:15" x14ac:dyDescent="0.25">
      <c r="A167" s="1">
        <v>42660</v>
      </c>
      <c r="B167" s="2">
        <v>0.21249999999999999</v>
      </c>
      <c r="C167">
        <v>11.01</v>
      </c>
      <c r="D167">
        <v>14.84</v>
      </c>
      <c r="E167">
        <v>11.29</v>
      </c>
      <c r="F167">
        <v>17.72</v>
      </c>
      <c r="G167">
        <v>12.61</v>
      </c>
      <c r="H167">
        <v>16.55</v>
      </c>
      <c r="I167">
        <v>11.63</v>
      </c>
      <c r="J167">
        <v>12.88</v>
      </c>
      <c r="K167">
        <v>14.01</v>
      </c>
      <c r="L167">
        <v>12.67</v>
      </c>
      <c r="N167" t="str">
        <f>TEXT(A167,"mmmm")</f>
        <v>październik</v>
      </c>
      <c r="O167">
        <f t="shared" si="2"/>
        <v>12.67</v>
      </c>
    </row>
    <row r="168" spans="1:15" x14ac:dyDescent="0.25">
      <c r="A168" s="1">
        <v>42664</v>
      </c>
      <c r="B168" s="2">
        <v>0.21388888888888891</v>
      </c>
      <c r="C168">
        <v>11.11</v>
      </c>
      <c r="D168">
        <v>16.350000000000001</v>
      </c>
      <c r="E168">
        <v>13.97</v>
      </c>
      <c r="F168">
        <v>11.7</v>
      </c>
      <c r="G168">
        <v>18.649999999999999</v>
      </c>
      <c r="H168">
        <v>14.28</v>
      </c>
      <c r="I168">
        <v>17.690000000000001</v>
      </c>
      <c r="J168">
        <v>13.25</v>
      </c>
      <c r="K168">
        <v>10.69</v>
      </c>
      <c r="L168">
        <v>17.690000000000001</v>
      </c>
      <c r="N168" t="str">
        <f>TEXT(A168,"mmmm")</f>
        <v>październik</v>
      </c>
      <c r="O168">
        <f t="shared" si="2"/>
        <v>17.690000000000001</v>
      </c>
    </row>
    <row r="169" spans="1:15" x14ac:dyDescent="0.25">
      <c r="A169" s="1">
        <v>42666</v>
      </c>
      <c r="B169" s="2">
        <v>0.17013888888888887</v>
      </c>
      <c r="C169">
        <v>13.09</v>
      </c>
      <c r="D169">
        <v>15.83</v>
      </c>
      <c r="E169">
        <v>18.55</v>
      </c>
      <c r="F169">
        <v>17.37</v>
      </c>
      <c r="G169">
        <v>18.489999999999998</v>
      </c>
      <c r="H169">
        <v>14.59</v>
      </c>
      <c r="I169">
        <v>19.329999999999998</v>
      </c>
      <c r="J169">
        <v>13.54</v>
      </c>
      <c r="K169">
        <v>11.35</v>
      </c>
      <c r="L169">
        <v>18.43</v>
      </c>
      <c r="N169" t="str">
        <f>TEXT(A169,"mmmm")</f>
        <v>październik</v>
      </c>
      <c r="O169">
        <f t="shared" si="2"/>
        <v>18.43</v>
      </c>
    </row>
    <row r="170" spans="1:15" x14ac:dyDescent="0.25">
      <c r="A170" s="1">
        <v>42666</v>
      </c>
      <c r="B170" s="2">
        <v>0.29791666666666666</v>
      </c>
      <c r="C170">
        <v>13.13</v>
      </c>
      <c r="D170">
        <v>12.77</v>
      </c>
      <c r="E170">
        <v>19</v>
      </c>
      <c r="F170">
        <v>10.71</v>
      </c>
      <c r="G170">
        <v>17.16</v>
      </c>
      <c r="H170">
        <v>16.100000000000001</v>
      </c>
      <c r="I170">
        <v>11.78</v>
      </c>
      <c r="J170">
        <v>18.670000000000002</v>
      </c>
      <c r="K170">
        <v>14.56</v>
      </c>
      <c r="L170">
        <v>19.170000000000002</v>
      </c>
      <c r="N170" t="str">
        <f>TEXT(A170,"mmmm")</f>
        <v>październik</v>
      </c>
      <c r="O170">
        <f t="shared" si="2"/>
        <v>19.170000000000002</v>
      </c>
    </row>
    <row r="171" spans="1:15" x14ac:dyDescent="0.25">
      <c r="A171" s="1">
        <v>42667</v>
      </c>
      <c r="B171" s="2">
        <v>0.21319444444444444</v>
      </c>
      <c r="C171">
        <v>12.13</v>
      </c>
      <c r="D171">
        <v>13.07</v>
      </c>
      <c r="E171">
        <v>15.72</v>
      </c>
      <c r="F171">
        <v>12.27</v>
      </c>
      <c r="G171">
        <v>13.41</v>
      </c>
      <c r="H171">
        <v>13.75</v>
      </c>
      <c r="I171">
        <v>12.79</v>
      </c>
      <c r="J171">
        <v>17.98</v>
      </c>
      <c r="K171">
        <v>18.2</v>
      </c>
      <c r="L171">
        <v>13.87</v>
      </c>
      <c r="N171" t="str">
        <f>TEXT(A171,"mmmm")</f>
        <v>październik</v>
      </c>
      <c r="O171">
        <f t="shared" si="2"/>
        <v>13.87</v>
      </c>
    </row>
    <row r="172" spans="1:15" x14ac:dyDescent="0.25">
      <c r="A172" s="1">
        <v>42668</v>
      </c>
      <c r="B172" s="2">
        <v>8.5416666666666655E-2</v>
      </c>
      <c r="C172">
        <v>10.53</v>
      </c>
      <c r="D172">
        <v>15.53</v>
      </c>
      <c r="E172">
        <v>17.63</v>
      </c>
      <c r="F172">
        <v>19.84</v>
      </c>
      <c r="G172">
        <v>10.76</v>
      </c>
      <c r="H172">
        <v>14.15</v>
      </c>
      <c r="I172">
        <v>13.54</v>
      </c>
      <c r="J172">
        <v>11.75</v>
      </c>
      <c r="K172">
        <v>12.65</v>
      </c>
      <c r="L172">
        <v>13.57</v>
      </c>
      <c r="N172" t="str">
        <f>TEXT(A172,"mmmm")</f>
        <v>październik</v>
      </c>
      <c r="O172">
        <f t="shared" si="2"/>
        <v>13.57</v>
      </c>
    </row>
    <row r="173" spans="1:15" x14ac:dyDescent="0.25">
      <c r="A173" s="1">
        <v>42668</v>
      </c>
      <c r="B173" s="2">
        <v>0.25069444444444444</v>
      </c>
      <c r="C173">
        <v>11.99</v>
      </c>
      <c r="D173">
        <v>13.44</v>
      </c>
      <c r="E173">
        <v>19.18</v>
      </c>
      <c r="F173">
        <v>11.19</v>
      </c>
      <c r="G173">
        <v>19.05</v>
      </c>
      <c r="H173">
        <v>15.07</v>
      </c>
      <c r="I173">
        <v>17.510000000000002</v>
      </c>
      <c r="J173">
        <v>18.72</v>
      </c>
      <c r="K173">
        <v>11.62</v>
      </c>
      <c r="L173">
        <v>11.08</v>
      </c>
      <c r="N173" t="str">
        <f>TEXT(A173,"mmmm")</f>
        <v>październik</v>
      </c>
      <c r="O173">
        <f t="shared" si="2"/>
        <v>11.08</v>
      </c>
    </row>
    <row r="174" spans="1:15" x14ac:dyDescent="0.25">
      <c r="A174" s="1">
        <v>42669</v>
      </c>
      <c r="B174" s="2">
        <v>4.7916666666666663E-2</v>
      </c>
      <c r="C174">
        <v>11.42</v>
      </c>
      <c r="D174">
        <v>18.52</v>
      </c>
      <c r="E174">
        <v>13.52</v>
      </c>
      <c r="F174">
        <v>18.75</v>
      </c>
      <c r="G174">
        <v>11.07</v>
      </c>
      <c r="H174">
        <v>13.24</v>
      </c>
      <c r="I174">
        <v>16.14</v>
      </c>
      <c r="J174">
        <v>10.94</v>
      </c>
      <c r="K174">
        <v>13.13</v>
      </c>
      <c r="L174">
        <v>16.52</v>
      </c>
      <c r="N174" t="str">
        <f>TEXT(A174,"mmmm")</f>
        <v>październik</v>
      </c>
      <c r="O174">
        <f t="shared" si="2"/>
        <v>16.52</v>
      </c>
    </row>
    <row r="175" spans="1:15" x14ac:dyDescent="0.25">
      <c r="A175" s="1">
        <v>42669</v>
      </c>
      <c r="B175" s="2">
        <v>0.375</v>
      </c>
      <c r="C175">
        <v>13.11</v>
      </c>
      <c r="D175">
        <v>11.09</v>
      </c>
      <c r="E175">
        <v>13.22</v>
      </c>
      <c r="F175">
        <v>17.07</v>
      </c>
      <c r="G175">
        <v>16.09</v>
      </c>
      <c r="H175">
        <v>18.420000000000002</v>
      </c>
      <c r="I175">
        <v>12.03</v>
      </c>
      <c r="J175">
        <v>19.899999999999999</v>
      </c>
      <c r="K175">
        <v>13.54</v>
      </c>
      <c r="L175">
        <v>18.37</v>
      </c>
      <c r="N175" t="str">
        <f>TEXT(A175,"mmmm")</f>
        <v>październik</v>
      </c>
      <c r="O175">
        <f t="shared" si="2"/>
        <v>18.37</v>
      </c>
    </row>
    <row r="176" spans="1:15" x14ac:dyDescent="0.25">
      <c r="A176" s="1">
        <v>42675</v>
      </c>
      <c r="B176" s="2">
        <v>0.3354166666666667</v>
      </c>
      <c r="C176">
        <v>12.14</v>
      </c>
      <c r="D176">
        <v>12.99</v>
      </c>
      <c r="E176">
        <v>16.260000000000002</v>
      </c>
      <c r="F176">
        <v>17.68</v>
      </c>
      <c r="G176">
        <v>13.47</v>
      </c>
      <c r="H176">
        <v>18.79</v>
      </c>
      <c r="I176">
        <v>13.56</v>
      </c>
      <c r="J176">
        <v>12.8</v>
      </c>
      <c r="K176">
        <v>15.11</v>
      </c>
      <c r="L176">
        <v>19.760000000000002</v>
      </c>
      <c r="N176" t="str">
        <f>TEXT(A176,"mmmm")</f>
        <v>listopad</v>
      </c>
      <c r="O176">
        <f t="shared" si="2"/>
        <v>19.760000000000002</v>
      </c>
    </row>
    <row r="177" spans="1:15" x14ac:dyDescent="0.25">
      <c r="A177" s="1">
        <v>42675</v>
      </c>
      <c r="B177" s="2">
        <v>0.34166666666666662</v>
      </c>
      <c r="C177">
        <v>16.190000000000001</v>
      </c>
      <c r="D177">
        <v>12.36</v>
      </c>
      <c r="E177">
        <v>10</v>
      </c>
      <c r="F177">
        <v>12.27</v>
      </c>
      <c r="G177">
        <v>18.2</v>
      </c>
      <c r="H177">
        <v>13.68</v>
      </c>
      <c r="I177">
        <v>19.16</v>
      </c>
      <c r="J177">
        <v>19.39</v>
      </c>
      <c r="K177">
        <v>11.01</v>
      </c>
      <c r="L177">
        <v>13.18</v>
      </c>
      <c r="N177" t="str">
        <f>TEXT(A177,"mmmm")</f>
        <v>listopad</v>
      </c>
      <c r="O177">
        <f t="shared" si="2"/>
        <v>13.18</v>
      </c>
    </row>
    <row r="178" spans="1:15" x14ac:dyDescent="0.25">
      <c r="A178" s="1">
        <v>42676</v>
      </c>
      <c r="B178" s="2">
        <v>0.29791666666666666</v>
      </c>
      <c r="C178">
        <v>17.34</v>
      </c>
      <c r="D178">
        <v>12.39</v>
      </c>
      <c r="E178">
        <v>10.89</v>
      </c>
      <c r="F178">
        <v>11.43</v>
      </c>
      <c r="G178">
        <v>16.13</v>
      </c>
      <c r="H178">
        <v>11.48</v>
      </c>
      <c r="I178">
        <v>10.43</v>
      </c>
      <c r="J178">
        <v>16.149999999999999</v>
      </c>
      <c r="K178">
        <v>15.62</v>
      </c>
      <c r="L178">
        <v>17.09</v>
      </c>
      <c r="N178" t="str">
        <f>TEXT(A178,"mmmm")</f>
        <v>listopad</v>
      </c>
      <c r="O178">
        <f t="shared" si="2"/>
        <v>17.09</v>
      </c>
    </row>
    <row r="179" spans="1:15" x14ac:dyDescent="0.25">
      <c r="A179" s="1">
        <v>42679</v>
      </c>
      <c r="B179" s="2">
        <v>0.33819444444444446</v>
      </c>
      <c r="C179">
        <v>19.46</v>
      </c>
      <c r="D179">
        <v>14.85</v>
      </c>
      <c r="E179">
        <v>15.99</v>
      </c>
      <c r="F179">
        <v>18.440000000000001</v>
      </c>
      <c r="G179">
        <v>10.42</v>
      </c>
      <c r="H179">
        <v>18.78</v>
      </c>
      <c r="I179">
        <v>11.05</v>
      </c>
      <c r="J179">
        <v>18.7</v>
      </c>
      <c r="K179">
        <v>10.35</v>
      </c>
      <c r="L179">
        <v>14.51</v>
      </c>
      <c r="N179" t="str">
        <f>TEXT(A179,"mmmm")</f>
        <v>listopad</v>
      </c>
      <c r="O179">
        <f t="shared" si="2"/>
        <v>14.51</v>
      </c>
    </row>
    <row r="180" spans="1:15" x14ac:dyDescent="0.25">
      <c r="A180" s="1">
        <v>42682</v>
      </c>
      <c r="B180" s="2">
        <v>8.4722222222222213E-2</v>
      </c>
      <c r="C180">
        <v>14.42</v>
      </c>
      <c r="D180">
        <v>19.23</v>
      </c>
      <c r="E180">
        <v>19.98</v>
      </c>
      <c r="F180">
        <v>11.87</v>
      </c>
      <c r="G180">
        <v>11.95</v>
      </c>
      <c r="H180">
        <v>10.7</v>
      </c>
      <c r="I180">
        <v>13.96</v>
      </c>
      <c r="J180">
        <v>11.65</v>
      </c>
      <c r="K180">
        <v>10.73</v>
      </c>
      <c r="L180">
        <v>19.25</v>
      </c>
      <c r="N180" t="str">
        <f>TEXT(A180,"mmmm")</f>
        <v>listopad</v>
      </c>
      <c r="O180">
        <f t="shared" si="2"/>
        <v>19.25</v>
      </c>
    </row>
    <row r="181" spans="1:15" x14ac:dyDescent="0.25">
      <c r="A181" s="1">
        <v>42685</v>
      </c>
      <c r="B181" s="2">
        <v>0.21597222222222223</v>
      </c>
      <c r="C181">
        <v>12.2</v>
      </c>
      <c r="D181">
        <v>14.35</v>
      </c>
      <c r="E181">
        <v>11.37</v>
      </c>
      <c r="F181">
        <v>12.07</v>
      </c>
      <c r="G181">
        <v>14.32</v>
      </c>
      <c r="H181">
        <v>13.34</v>
      </c>
      <c r="I181">
        <v>18.739999999999998</v>
      </c>
      <c r="J181">
        <v>15.82</v>
      </c>
      <c r="K181">
        <v>13.79</v>
      </c>
      <c r="L181">
        <v>19.36</v>
      </c>
      <c r="N181" t="str">
        <f>TEXT(A181,"mmmm")</f>
        <v>listopad</v>
      </c>
      <c r="O181">
        <f t="shared" si="2"/>
        <v>19.36</v>
      </c>
    </row>
    <row r="182" spans="1:15" x14ac:dyDescent="0.25">
      <c r="A182" s="1">
        <v>42686</v>
      </c>
      <c r="B182" s="2">
        <v>4.7222222222222221E-2</v>
      </c>
      <c r="C182">
        <v>10.3</v>
      </c>
      <c r="D182">
        <v>14.81</v>
      </c>
      <c r="E182">
        <v>12.96</v>
      </c>
      <c r="F182">
        <v>12.99</v>
      </c>
      <c r="G182">
        <v>19</v>
      </c>
      <c r="H182">
        <v>17.73</v>
      </c>
      <c r="I182">
        <v>12.97</v>
      </c>
      <c r="J182">
        <v>17.96</v>
      </c>
      <c r="K182">
        <v>19.07</v>
      </c>
      <c r="L182">
        <v>17.12</v>
      </c>
      <c r="N182" t="str">
        <f>TEXT(A182,"mmmm")</f>
        <v>listopad</v>
      </c>
      <c r="O182">
        <f t="shared" si="2"/>
        <v>17.12</v>
      </c>
    </row>
    <row r="183" spans="1:15" x14ac:dyDescent="0.25">
      <c r="A183" s="1">
        <v>42687</v>
      </c>
      <c r="B183" s="2">
        <v>0.13194444444444445</v>
      </c>
      <c r="C183">
        <v>10.029999999999999</v>
      </c>
      <c r="D183">
        <v>14.28</v>
      </c>
      <c r="E183">
        <v>11.97</v>
      </c>
      <c r="F183">
        <v>17.7</v>
      </c>
      <c r="G183">
        <v>18.2</v>
      </c>
      <c r="H183">
        <v>19.2</v>
      </c>
      <c r="I183">
        <v>17.43</v>
      </c>
      <c r="J183">
        <v>14.46</v>
      </c>
      <c r="K183">
        <v>16.48</v>
      </c>
      <c r="L183">
        <v>15.66</v>
      </c>
      <c r="N183" t="str">
        <f>TEXT(A183,"mmmm")</f>
        <v>listopad</v>
      </c>
      <c r="O183">
        <f t="shared" si="2"/>
        <v>15.66</v>
      </c>
    </row>
    <row r="184" spans="1:15" x14ac:dyDescent="0.25">
      <c r="A184" s="1">
        <v>42687</v>
      </c>
      <c r="B184" s="2">
        <v>0.34166666666666662</v>
      </c>
      <c r="C184">
        <v>14</v>
      </c>
      <c r="D184">
        <v>12.83</v>
      </c>
      <c r="E184">
        <v>18.72</v>
      </c>
      <c r="F184">
        <v>11.22</v>
      </c>
      <c r="G184">
        <v>13.79</v>
      </c>
      <c r="H184">
        <v>18.559999999999999</v>
      </c>
      <c r="I184">
        <v>11.19</v>
      </c>
      <c r="J184">
        <v>12.81</v>
      </c>
      <c r="K184">
        <v>14.5</v>
      </c>
      <c r="L184">
        <v>12.78</v>
      </c>
      <c r="N184" t="str">
        <f>TEXT(A184,"mmmm")</f>
        <v>listopad</v>
      </c>
      <c r="O184">
        <f t="shared" si="2"/>
        <v>12.78</v>
      </c>
    </row>
    <row r="185" spans="1:15" x14ac:dyDescent="0.25">
      <c r="A185" s="1">
        <v>42691</v>
      </c>
      <c r="B185" s="2">
        <v>0.29583333333333334</v>
      </c>
      <c r="C185">
        <v>15.42</v>
      </c>
      <c r="D185">
        <v>10.37</v>
      </c>
      <c r="E185">
        <v>18.739999999999998</v>
      </c>
      <c r="F185">
        <v>18.670000000000002</v>
      </c>
      <c r="G185">
        <v>15.22</v>
      </c>
      <c r="H185">
        <v>12.83</v>
      </c>
      <c r="I185">
        <v>13.11</v>
      </c>
      <c r="J185">
        <v>11.77</v>
      </c>
      <c r="K185">
        <v>18.57</v>
      </c>
      <c r="L185">
        <v>10.33</v>
      </c>
      <c r="N185" t="str">
        <f>TEXT(A185,"mmmm")</f>
        <v>listopad</v>
      </c>
      <c r="O185">
        <f t="shared" si="2"/>
        <v>10.33</v>
      </c>
    </row>
    <row r="186" spans="1:15" x14ac:dyDescent="0.25">
      <c r="A186" s="1">
        <v>42693</v>
      </c>
      <c r="B186" s="2">
        <v>0.46319444444444446</v>
      </c>
      <c r="C186">
        <v>15.98</v>
      </c>
      <c r="D186">
        <v>13.48</v>
      </c>
      <c r="E186">
        <v>10.69</v>
      </c>
      <c r="F186">
        <v>15.11</v>
      </c>
      <c r="G186">
        <v>14.51</v>
      </c>
      <c r="H186">
        <v>17.100000000000001</v>
      </c>
      <c r="I186">
        <v>15.65</v>
      </c>
      <c r="J186">
        <v>10.44</v>
      </c>
      <c r="K186">
        <v>13.73</v>
      </c>
      <c r="L186">
        <v>19.66</v>
      </c>
      <c r="N186" t="str">
        <f>TEXT(A186,"mmmm")</f>
        <v>listopad</v>
      </c>
      <c r="O186">
        <f t="shared" si="2"/>
        <v>19.66</v>
      </c>
    </row>
    <row r="187" spans="1:15" x14ac:dyDescent="0.25">
      <c r="A187" s="1">
        <v>42695</v>
      </c>
      <c r="B187" s="2">
        <v>0.21388888888888891</v>
      </c>
      <c r="C187">
        <v>10.8</v>
      </c>
      <c r="D187">
        <v>16.079999999999998</v>
      </c>
      <c r="E187">
        <v>16.47</v>
      </c>
      <c r="F187">
        <v>12.88</v>
      </c>
      <c r="G187">
        <v>18.579999999999998</v>
      </c>
      <c r="H187">
        <v>13.96</v>
      </c>
      <c r="I187">
        <v>12.92</v>
      </c>
      <c r="J187">
        <v>10.74</v>
      </c>
      <c r="K187">
        <v>10.5</v>
      </c>
      <c r="L187">
        <v>10.62</v>
      </c>
      <c r="N187" t="str">
        <f>TEXT(A187,"mmmm")</f>
        <v>listopad</v>
      </c>
      <c r="O187">
        <f t="shared" si="2"/>
        <v>10.62</v>
      </c>
    </row>
    <row r="188" spans="1:15" x14ac:dyDescent="0.25">
      <c r="A188" s="1">
        <v>42696</v>
      </c>
      <c r="B188" s="2">
        <v>0.4597222222222222</v>
      </c>
      <c r="C188">
        <v>10.61</v>
      </c>
      <c r="D188">
        <v>15.59</v>
      </c>
      <c r="E188">
        <v>10.52</v>
      </c>
      <c r="F188">
        <v>18.55</v>
      </c>
      <c r="G188">
        <v>11.33</v>
      </c>
      <c r="H188">
        <v>11.82</v>
      </c>
      <c r="I188">
        <v>18.579999999999998</v>
      </c>
      <c r="J188">
        <v>18.72</v>
      </c>
      <c r="K188">
        <v>11.95</v>
      </c>
      <c r="L188">
        <v>11.84</v>
      </c>
      <c r="N188" t="str">
        <f>TEXT(A188,"mmmm")</f>
        <v>listopad</v>
      </c>
      <c r="O188">
        <f t="shared" si="2"/>
        <v>11.84</v>
      </c>
    </row>
    <row r="189" spans="1:15" x14ac:dyDescent="0.25">
      <c r="A189" s="1">
        <v>42698</v>
      </c>
      <c r="B189" s="2">
        <v>4.3055555555555562E-2</v>
      </c>
      <c r="C189">
        <v>17.66</v>
      </c>
      <c r="D189">
        <v>15.83</v>
      </c>
      <c r="E189">
        <v>16.350000000000001</v>
      </c>
      <c r="F189">
        <v>13.72</v>
      </c>
      <c r="G189">
        <v>19.440000000000001</v>
      </c>
      <c r="H189">
        <v>18.989999999999998</v>
      </c>
      <c r="I189">
        <v>10.94</v>
      </c>
      <c r="J189">
        <v>10.47</v>
      </c>
      <c r="K189">
        <v>17.46</v>
      </c>
      <c r="L189">
        <v>17.690000000000001</v>
      </c>
      <c r="N189" t="str">
        <f>TEXT(A189,"mmmm")</f>
        <v>listopad</v>
      </c>
      <c r="O189">
        <f t="shared" si="2"/>
        <v>17.690000000000001</v>
      </c>
    </row>
    <row r="190" spans="1:15" x14ac:dyDescent="0.25">
      <c r="A190" s="1">
        <v>42702</v>
      </c>
      <c r="B190" s="2">
        <v>0.37638888888888888</v>
      </c>
      <c r="C190">
        <v>15.3</v>
      </c>
      <c r="D190">
        <v>13.83</v>
      </c>
      <c r="E190">
        <v>11.97</v>
      </c>
      <c r="F190">
        <v>15.5</v>
      </c>
      <c r="G190">
        <v>11.06</v>
      </c>
      <c r="H190">
        <v>14.22</v>
      </c>
      <c r="I190">
        <v>18.66</v>
      </c>
      <c r="J190">
        <v>18.95</v>
      </c>
      <c r="K190">
        <v>11.79</v>
      </c>
      <c r="L190">
        <v>16.760000000000002</v>
      </c>
      <c r="N190" t="str">
        <f>TEXT(A190,"mmmm")</f>
        <v>listopad</v>
      </c>
      <c r="O190">
        <f t="shared" si="2"/>
        <v>16.760000000000002</v>
      </c>
    </row>
    <row r="191" spans="1:15" x14ac:dyDescent="0.25">
      <c r="A191" s="1">
        <v>42703</v>
      </c>
      <c r="B191" s="2">
        <v>0.50277777777777777</v>
      </c>
      <c r="C191">
        <v>10.77</v>
      </c>
      <c r="D191">
        <v>18.07</v>
      </c>
      <c r="E191">
        <v>17.87</v>
      </c>
      <c r="F191">
        <v>16.760000000000002</v>
      </c>
      <c r="G191">
        <v>19.04</v>
      </c>
      <c r="H191">
        <v>18.55</v>
      </c>
      <c r="I191">
        <v>15</v>
      </c>
      <c r="J191">
        <v>16.649999999999999</v>
      </c>
      <c r="K191">
        <v>11.24</v>
      </c>
      <c r="L191">
        <v>10.19</v>
      </c>
      <c r="N191" t="str">
        <f>TEXT(A191,"mmmm")</f>
        <v>listopad</v>
      </c>
      <c r="O191">
        <f t="shared" si="2"/>
        <v>10.19</v>
      </c>
    </row>
    <row r="192" spans="1:15" x14ac:dyDescent="0.25">
      <c r="A192" s="1">
        <v>42704</v>
      </c>
      <c r="B192" s="2">
        <v>0.12638888888888888</v>
      </c>
      <c r="C192">
        <v>15.81</v>
      </c>
      <c r="D192">
        <v>14.72</v>
      </c>
      <c r="E192">
        <v>18.12</v>
      </c>
      <c r="F192">
        <v>18.82</v>
      </c>
      <c r="G192">
        <v>15.14</v>
      </c>
      <c r="H192">
        <v>18.850000000000001</v>
      </c>
      <c r="I192">
        <v>17.940000000000001</v>
      </c>
      <c r="J192">
        <v>12.26</v>
      </c>
      <c r="K192">
        <v>19.34</v>
      </c>
      <c r="L192">
        <v>18.3</v>
      </c>
      <c r="N192" t="str">
        <f>TEXT(A192,"mmmm")</f>
        <v>listopad</v>
      </c>
      <c r="O192">
        <f t="shared" si="2"/>
        <v>18.3</v>
      </c>
    </row>
    <row r="193" spans="1:15" x14ac:dyDescent="0.25">
      <c r="A193" s="1">
        <v>42713</v>
      </c>
      <c r="B193" s="2">
        <v>0.12638888888888888</v>
      </c>
      <c r="C193">
        <v>-1.03</v>
      </c>
      <c r="D193">
        <v>8.4</v>
      </c>
      <c r="E193">
        <v>7.65</v>
      </c>
      <c r="F193">
        <v>-1.5</v>
      </c>
      <c r="G193">
        <v>-1.63</v>
      </c>
      <c r="H193">
        <v>8.16</v>
      </c>
      <c r="I193">
        <v>-4.8899999999999997</v>
      </c>
      <c r="J193">
        <v>-2.09</v>
      </c>
      <c r="K193">
        <v>-2.0299999999999998</v>
      </c>
      <c r="L193">
        <v>-0.74</v>
      </c>
      <c r="N193" t="str">
        <f>TEXT(A193,"mmmm")</f>
        <v>grudzień</v>
      </c>
      <c r="O193">
        <f t="shared" si="2"/>
        <v>-0.74</v>
      </c>
    </row>
    <row r="194" spans="1:15" x14ac:dyDescent="0.25">
      <c r="A194" s="1">
        <v>42715</v>
      </c>
      <c r="B194" s="2">
        <v>8.3333333333333332E-3</v>
      </c>
      <c r="C194">
        <v>-0.64</v>
      </c>
      <c r="D194">
        <v>-3.46</v>
      </c>
      <c r="E194">
        <v>-4.01</v>
      </c>
      <c r="F194">
        <v>8.49</v>
      </c>
      <c r="G194">
        <v>-1.87</v>
      </c>
      <c r="H194">
        <v>-5.51</v>
      </c>
      <c r="I194">
        <v>6.22</v>
      </c>
      <c r="J194">
        <v>-5.76</v>
      </c>
      <c r="K194">
        <v>-2.0499999999999998</v>
      </c>
      <c r="L194">
        <v>-4.6100000000000003</v>
      </c>
      <c r="N194" t="str">
        <f>TEXT(A194,"mmmm")</f>
        <v>grudzień</v>
      </c>
      <c r="O194">
        <f t="shared" si="2"/>
        <v>-4.6100000000000003</v>
      </c>
    </row>
    <row r="195" spans="1:15" x14ac:dyDescent="0.25">
      <c r="A195" s="1">
        <v>42716</v>
      </c>
      <c r="B195" s="2">
        <v>0.29930555555555555</v>
      </c>
      <c r="C195">
        <v>-4.66</v>
      </c>
      <c r="D195">
        <v>7.8</v>
      </c>
      <c r="E195">
        <v>-5.83</v>
      </c>
      <c r="F195">
        <v>8.77</v>
      </c>
      <c r="G195">
        <v>-1.64</v>
      </c>
      <c r="H195">
        <v>2.81</v>
      </c>
      <c r="I195">
        <v>5.64</v>
      </c>
      <c r="J195">
        <v>7.27</v>
      </c>
      <c r="K195">
        <v>0</v>
      </c>
      <c r="L195">
        <v>-1.52</v>
      </c>
      <c r="N195" t="str">
        <f>TEXT(A195,"mmmm")</f>
        <v>grudzień</v>
      </c>
      <c r="O195">
        <f t="shared" ref="O195:O201" si="3">L195</f>
        <v>-1.52</v>
      </c>
    </row>
    <row r="196" spans="1:15" x14ac:dyDescent="0.25">
      <c r="A196" s="1">
        <v>42720</v>
      </c>
      <c r="B196" s="2">
        <v>4.1666666666666664E-2</v>
      </c>
      <c r="C196">
        <v>5.58</v>
      </c>
      <c r="D196">
        <v>-4.47</v>
      </c>
      <c r="E196">
        <v>-4.4000000000000004</v>
      </c>
      <c r="F196">
        <v>-0.05</v>
      </c>
      <c r="G196">
        <v>6.51</v>
      </c>
      <c r="H196">
        <v>4.99</v>
      </c>
      <c r="I196">
        <v>-6.3</v>
      </c>
      <c r="J196">
        <v>0.7</v>
      </c>
      <c r="K196">
        <v>-6.74</v>
      </c>
      <c r="L196">
        <v>4.71</v>
      </c>
      <c r="N196" t="str">
        <f>TEXT(A196,"mmmm")</f>
        <v>grudzień</v>
      </c>
      <c r="O196">
        <f t="shared" si="3"/>
        <v>4.71</v>
      </c>
    </row>
    <row r="197" spans="1:15" x14ac:dyDescent="0.25">
      <c r="A197" s="1">
        <v>42722</v>
      </c>
      <c r="B197" s="2">
        <v>0.37638888888888888</v>
      </c>
      <c r="C197">
        <v>3.23</v>
      </c>
      <c r="D197">
        <v>3.29</v>
      </c>
      <c r="E197">
        <v>-2.15</v>
      </c>
      <c r="F197">
        <v>-5.53</v>
      </c>
      <c r="G197">
        <v>-0.68</v>
      </c>
      <c r="H197">
        <v>-6.8</v>
      </c>
      <c r="I197">
        <v>6.96</v>
      </c>
      <c r="J197">
        <v>-3.33</v>
      </c>
      <c r="K197">
        <v>-7.14</v>
      </c>
      <c r="L197">
        <v>-5.82</v>
      </c>
      <c r="N197" t="str">
        <f>TEXT(A197,"mmmm")</f>
        <v>grudzień</v>
      </c>
      <c r="O197">
        <f t="shared" si="3"/>
        <v>-5.82</v>
      </c>
    </row>
    <row r="198" spans="1:15" x14ac:dyDescent="0.25">
      <c r="A198" s="1">
        <v>42727</v>
      </c>
      <c r="B198" s="2">
        <v>0.16944444444444443</v>
      </c>
      <c r="C198">
        <v>-1.46</v>
      </c>
      <c r="D198">
        <v>-7.76</v>
      </c>
      <c r="E198">
        <v>3.7</v>
      </c>
      <c r="F198">
        <v>4.9800000000000004</v>
      </c>
      <c r="G198">
        <v>-6.83</v>
      </c>
      <c r="H198">
        <v>7.9</v>
      </c>
      <c r="I198">
        <v>8.35</v>
      </c>
      <c r="J198">
        <v>0.16</v>
      </c>
      <c r="K198">
        <v>3.83</v>
      </c>
      <c r="L198">
        <v>0.14000000000000001</v>
      </c>
      <c r="N198" t="str">
        <f>TEXT(A198,"mmmm")</f>
        <v>grudzień</v>
      </c>
      <c r="O198">
        <f t="shared" si="3"/>
        <v>0.14000000000000001</v>
      </c>
    </row>
    <row r="199" spans="1:15" x14ac:dyDescent="0.25">
      <c r="A199" s="1">
        <v>42728</v>
      </c>
      <c r="B199" s="2">
        <v>0.29583333333333334</v>
      </c>
      <c r="C199">
        <v>-7.3</v>
      </c>
      <c r="D199">
        <v>-4.8600000000000003</v>
      </c>
      <c r="E199">
        <v>6.95</v>
      </c>
      <c r="F199">
        <v>-0.6</v>
      </c>
      <c r="G199">
        <v>-3.3</v>
      </c>
      <c r="H199">
        <v>-2.1</v>
      </c>
      <c r="I199">
        <v>3.44</v>
      </c>
      <c r="J199">
        <v>-6.38</v>
      </c>
      <c r="K199">
        <v>8.1</v>
      </c>
      <c r="L199">
        <v>8.58</v>
      </c>
      <c r="N199" t="str">
        <f>TEXT(A199,"mmmm")</f>
        <v>grudzień</v>
      </c>
      <c r="O199">
        <f t="shared" si="3"/>
        <v>8.58</v>
      </c>
    </row>
    <row r="200" spans="1:15" x14ac:dyDescent="0.25">
      <c r="A200" s="1">
        <v>42731</v>
      </c>
      <c r="B200" s="2">
        <v>4.4444444444444446E-2</v>
      </c>
      <c r="C200">
        <v>-2.37</v>
      </c>
      <c r="D200">
        <v>4.95</v>
      </c>
      <c r="E200">
        <v>2.2200000000000002</v>
      </c>
      <c r="F200">
        <v>-5.27</v>
      </c>
      <c r="G200">
        <v>1.52</v>
      </c>
      <c r="H200">
        <v>-3.35</v>
      </c>
      <c r="I200">
        <v>3.59</v>
      </c>
      <c r="J200">
        <v>-7.17</v>
      </c>
      <c r="K200">
        <v>2.2599999999999998</v>
      </c>
      <c r="L200">
        <v>-0.95</v>
      </c>
      <c r="N200" t="str">
        <f>TEXT(A200,"mmmm")</f>
        <v>grudzień</v>
      </c>
      <c r="O200">
        <f t="shared" si="3"/>
        <v>-0.95</v>
      </c>
    </row>
    <row r="201" spans="1:15" x14ac:dyDescent="0.25">
      <c r="A201" s="1">
        <v>42732</v>
      </c>
      <c r="B201" s="2">
        <v>4.3750000000000004E-2</v>
      </c>
      <c r="C201">
        <v>-6.44</v>
      </c>
      <c r="D201">
        <v>6.45</v>
      </c>
      <c r="E201">
        <v>-6.08</v>
      </c>
      <c r="F201">
        <v>5.6</v>
      </c>
      <c r="G201">
        <v>-3.18</v>
      </c>
      <c r="H201">
        <v>-4.45</v>
      </c>
      <c r="I201">
        <v>-0.27</v>
      </c>
      <c r="J201">
        <v>3.14</v>
      </c>
      <c r="K201">
        <v>-6.82</v>
      </c>
      <c r="L201">
        <v>6.04</v>
      </c>
      <c r="N201" t="str">
        <f>TEXT(A201,"mmmm")</f>
        <v>grudzień</v>
      </c>
      <c r="O201">
        <f t="shared" si="3"/>
        <v>6.04</v>
      </c>
    </row>
  </sheetData>
  <autoFilter ref="B1:B201" xr:uid="{00000000-0001-0000-0000-000000000000}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8810-16EB-4F76-8E21-B395BE1166C7}">
  <dimension ref="A1:O201"/>
  <sheetViews>
    <sheetView workbookViewId="0">
      <selection activeCell="N2" sqref="N2"/>
    </sheetView>
  </sheetViews>
  <sheetFormatPr defaultRowHeight="15" x14ac:dyDescent="0.25"/>
  <cols>
    <col min="1" max="1" width="10.140625" bestFit="1" customWidth="1"/>
    <col min="2" max="2" width="7.85546875" bestFit="1" customWidth="1"/>
    <col min="3" max="11" width="8.140625" bestFit="1" customWidth="1"/>
    <col min="14" max="16" width="8.140625" bestFit="1" customWidth="1"/>
    <col min="17" max="207" width="17.7109375" bestFit="1" customWidth="1"/>
    <col min="208" max="208" width="14.28515625" bestFit="1" customWidth="1"/>
    <col min="209" max="209" width="6.85546875" bestFit="1" customWidth="1"/>
    <col min="210" max="210" width="9.85546875" bestFit="1" customWidth="1"/>
    <col min="211" max="211" width="7.85546875" bestFit="1" customWidth="1"/>
    <col min="212" max="212" width="10.85546875" bestFit="1" customWidth="1"/>
    <col min="213" max="213" width="7.85546875" bestFit="1" customWidth="1"/>
    <col min="214" max="214" width="10.85546875" bestFit="1" customWidth="1"/>
    <col min="215" max="215" width="7.85546875" bestFit="1" customWidth="1"/>
    <col min="216" max="216" width="10.85546875" bestFit="1" customWidth="1"/>
    <col min="217" max="217" width="7.85546875" bestFit="1" customWidth="1"/>
    <col min="218" max="218" width="10.85546875" bestFit="1" customWidth="1"/>
    <col min="219" max="219" width="6" bestFit="1" customWidth="1"/>
    <col min="220" max="220" width="8.28515625" bestFit="1" customWidth="1"/>
    <col min="221" max="221" width="7.85546875" bestFit="1" customWidth="1"/>
    <col min="222" max="222" width="10.85546875" bestFit="1" customWidth="1"/>
    <col min="223" max="223" width="7.85546875" bestFit="1" customWidth="1"/>
    <col min="224" max="224" width="10.85546875" bestFit="1" customWidth="1"/>
    <col min="225" max="225" width="7.85546875" bestFit="1" customWidth="1"/>
    <col min="226" max="226" width="10.85546875" bestFit="1" customWidth="1"/>
    <col min="227" max="227" width="7.85546875" bestFit="1" customWidth="1"/>
    <col min="228" max="228" width="10.85546875" bestFit="1" customWidth="1"/>
    <col min="229" max="229" width="7.85546875" bestFit="1" customWidth="1"/>
    <col min="230" max="230" width="10.85546875" bestFit="1" customWidth="1"/>
    <col min="231" max="231" width="7.85546875" bestFit="1" customWidth="1"/>
    <col min="232" max="232" width="10.85546875" bestFit="1" customWidth="1"/>
    <col min="233" max="233" width="7.85546875" bestFit="1" customWidth="1"/>
    <col min="234" max="234" width="10.85546875" bestFit="1" customWidth="1"/>
    <col min="235" max="235" width="7.85546875" bestFit="1" customWidth="1"/>
    <col min="236" max="236" width="10.85546875" bestFit="1" customWidth="1"/>
    <col min="237" max="237" width="7.85546875" bestFit="1" customWidth="1"/>
    <col min="238" max="238" width="10.85546875" bestFit="1" customWidth="1"/>
    <col min="239" max="240" width="7.85546875" bestFit="1" customWidth="1"/>
    <col min="241" max="241" width="10.85546875" bestFit="1" customWidth="1"/>
    <col min="242" max="242" width="7.85546875" bestFit="1" customWidth="1"/>
    <col min="243" max="243" width="10.85546875" bestFit="1" customWidth="1"/>
    <col min="244" max="244" width="7.85546875" bestFit="1" customWidth="1"/>
    <col min="245" max="245" width="10.85546875" bestFit="1" customWidth="1"/>
    <col min="246" max="246" width="7.85546875" bestFit="1" customWidth="1"/>
    <col min="247" max="247" width="10.85546875" bestFit="1" customWidth="1"/>
    <col min="248" max="248" width="7.85546875" bestFit="1" customWidth="1"/>
    <col min="249" max="249" width="10.85546875" bestFit="1" customWidth="1"/>
    <col min="250" max="250" width="7.85546875" bestFit="1" customWidth="1"/>
    <col min="251" max="251" width="10.85546875" bestFit="1" customWidth="1"/>
    <col min="252" max="252" width="7.85546875" bestFit="1" customWidth="1"/>
    <col min="253" max="253" width="10.85546875" bestFit="1" customWidth="1"/>
    <col min="254" max="254" width="6.85546875" bestFit="1" customWidth="1"/>
    <col min="255" max="255" width="9.85546875" bestFit="1" customWidth="1"/>
    <col min="256" max="256" width="7.85546875" bestFit="1" customWidth="1"/>
    <col min="257" max="257" width="10.85546875" bestFit="1" customWidth="1"/>
    <col min="258" max="258" width="7.85546875" bestFit="1" customWidth="1"/>
    <col min="259" max="259" width="10.85546875" bestFit="1" customWidth="1"/>
    <col min="260" max="260" width="7.85546875" bestFit="1" customWidth="1"/>
    <col min="261" max="261" width="10.85546875" bestFit="1" customWidth="1"/>
    <col min="262" max="262" width="7.85546875" bestFit="1" customWidth="1"/>
    <col min="263" max="263" width="10.85546875" bestFit="1" customWidth="1"/>
    <col min="264" max="264" width="7.85546875" bestFit="1" customWidth="1"/>
    <col min="265" max="265" width="10.85546875" bestFit="1" customWidth="1"/>
    <col min="266" max="266" width="7.85546875" bestFit="1" customWidth="1"/>
    <col min="267" max="267" width="10.85546875" bestFit="1" customWidth="1"/>
    <col min="268" max="268" width="6.85546875" bestFit="1" customWidth="1"/>
    <col min="269" max="269" width="9.85546875" bestFit="1" customWidth="1"/>
    <col min="270" max="270" width="7.85546875" bestFit="1" customWidth="1"/>
    <col min="271" max="271" width="10.85546875" bestFit="1" customWidth="1"/>
    <col min="272" max="272" width="7.85546875" bestFit="1" customWidth="1"/>
    <col min="273" max="273" width="10.85546875" bestFit="1" customWidth="1"/>
    <col min="274" max="274" width="7.85546875" bestFit="1" customWidth="1"/>
    <col min="275" max="275" width="10.85546875" bestFit="1" customWidth="1"/>
    <col min="276" max="276" width="7.85546875" bestFit="1" customWidth="1"/>
    <col min="277" max="277" width="10.85546875" bestFit="1" customWidth="1"/>
    <col min="278" max="278" width="7.85546875" bestFit="1" customWidth="1"/>
    <col min="279" max="279" width="10.85546875" bestFit="1" customWidth="1"/>
    <col min="280" max="280" width="7.85546875" bestFit="1" customWidth="1"/>
    <col min="281" max="281" width="10.85546875" bestFit="1" customWidth="1"/>
    <col min="282" max="282" width="7.85546875" bestFit="1" customWidth="1"/>
    <col min="283" max="283" width="10.85546875" bestFit="1" customWidth="1"/>
    <col min="284" max="284" width="6.85546875" bestFit="1" customWidth="1"/>
    <col min="285" max="285" width="9.85546875" bestFit="1" customWidth="1"/>
    <col min="286" max="286" width="7.85546875" bestFit="1" customWidth="1"/>
    <col min="287" max="287" width="10.85546875" bestFit="1" customWidth="1"/>
    <col min="288" max="288" width="6.85546875" bestFit="1" customWidth="1"/>
    <col min="289" max="289" width="9.85546875" bestFit="1" customWidth="1"/>
    <col min="290" max="290" width="7.85546875" bestFit="1" customWidth="1"/>
    <col min="291" max="291" width="10.85546875" bestFit="1" customWidth="1"/>
    <col min="292" max="292" width="7.85546875" bestFit="1" customWidth="1"/>
    <col min="293" max="293" width="10.85546875" bestFit="1" customWidth="1"/>
    <col min="294" max="294" width="7.85546875" bestFit="1" customWidth="1"/>
    <col min="295" max="295" width="10.85546875" bestFit="1" customWidth="1"/>
    <col min="296" max="296" width="7.85546875" bestFit="1" customWidth="1"/>
    <col min="297" max="297" width="10.85546875" bestFit="1" customWidth="1"/>
    <col min="298" max="298" width="7.85546875" bestFit="1" customWidth="1"/>
    <col min="299" max="299" width="10.85546875" bestFit="1" customWidth="1"/>
    <col min="300" max="300" width="7.85546875" bestFit="1" customWidth="1"/>
    <col min="301" max="301" width="10.85546875" bestFit="1" customWidth="1"/>
    <col min="302" max="302" width="7.85546875" bestFit="1" customWidth="1"/>
    <col min="303" max="303" width="10.85546875" bestFit="1" customWidth="1"/>
    <col min="304" max="305" width="6.85546875" bestFit="1" customWidth="1"/>
    <col min="306" max="306" width="9.85546875" bestFit="1" customWidth="1"/>
    <col min="307" max="307" width="7.85546875" bestFit="1" customWidth="1"/>
    <col min="308" max="308" width="10.85546875" bestFit="1" customWidth="1"/>
    <col min="309" max="309" width="7.85546875" bestFit="1" customWidth="1"/>
    <col min="310" max="310" width="10.85546875" bestFit="1" customWidth="1"/>
    <col min="311" max="311" width="7.85546875" bestFit="1" customWidth="1"/>
    <col min="312" max="312" width="10.85546875" bestFit="1" customWidth="1"/>
    <col min="313" max="313" width="7.85546875" bestFit="1" customWidth="1"/>
    <col min="314" max="314" width="10.85546875" bestFit="1" customWidth="1"/>
    <col min="315" max="315" width="7.85546875" bestFit="1" customWidth="1"/>
    <col min="316" max="316" width="10.85546875" bestFit="1" customWidth="1"/>
    <col min="317" max="317" width="7.85546875" bestFit="1" customWidth="1"/>
    <col min="318" max="318" width="10.85546875" bestFit="1" customWidth="1"/>
    <col min="319" max="319" width="7.85546875" bestFit="1" customWidth="1"/>
    <col min="320" max="320" width="10.85546875" bestFit="1" customWidth="1"/>
    <col min="321" max="321" width="7.85546875" bestFit="1" customWidth="1"/>
    <col min="322" max="322" width="10.85546875" bestFit="1" customWidth="1"/>
    <col min="323" max="323" width="7.85546875" bestFit="1" customWidth="1"/>
    <col min="324" max="324" width="10.85546875" bestFit="1" customWidth="1"/>
    <col min="325" max="325" width="7.85546875" bestFit="1" customWidth="1"/>
    <col min="326" max="326" width="10.85546875" bestFit="1" customWidth="1"/>
    <col min="327" max="327" width="7.85546875" bestFit="1" customWidth="1"/>
    <col min="328" max="328" width="10.85546875" bestFit="1" customWidth="1"/>
    <col min="329" max="329" width="6.85546875" bestFit="1" customWidth="1"/>
    <col min="330" max="330" width="9.85546875" bestFit="1" customWidth="1"/>
    <col min="331" max="331" width="7.85546875" bestFit="1" customWidth="1"/>
    <col min="332" max="332" width="10.85546875" bestFit="1" customWidth="1"/>
    <col min="333" max="334" width="7.85546875" bestFit="1" customWidth="1"/>
    <col min="335" max="335" width="10.85546875" bestFit="1" customWidth="1"/>
    <col min="336" max="336" width="7.85546875" bestFit="1" customWidth="1"/>
    <col min="337" max="337" width="10.85546875" bestFit="1" customWidth="1"/>
    <col min="338" max="338" width="7.85546875" bestFit="1" customWidth="1"/>
    <col min="339" max="339" width="10.85546875" bestFit="1" customWidth="1"/>
    <col min="340" max="340" width="7.85546875" bestFit="1" customWidth="1"/>
    <col min="341" max="341" width="10.85546875" bestFit="1" customWidth="1"/>
    <col min="342" max="342" width="7.85546875" bestFit="1" customWidth="1"/>
    <col min="343" max="343" width="10.85546875" bestFit="1" customWidth="1"/>
    <col min="344" max="344" width="7.85546875" bestFit="1" customWidth="1"/>
    <col min="345" max="345" width="10.85546875" bestFit="1" customWidth="1"/>
    <col min="346" max="346" width="7.85546875" bestFit="1" customWidth="1"/>
    <col min="347" max="347" width="10.85546875" bestFit="1" customWidth="1"/>
    <col min="348" max="348" width="7.85546875" bestFit="1" customWidth="1"/>
    <col min="349" max="349" width="10.85546875" bestFit="1" customWidth="1"/>
    <col min="350" max="351" width="7.85546875" bestFit="1" customWidth="1"/>
    <col min="352" max="352" width="10.85546875" bestFit="1" customWidth="1"/>
    <col min="353" max="353" width="7.85546875" bestFit="1" customWidth="1"/>
    <col min="354" max="354" width="10.85546875" bestFit="1" customWidth="1"/>
    <col min="355" max="355" width="7.85546875" bestFit="1" customWidth="1"/>
    <col min="356" max="356" width="10.85546875" bestFit="1" customWidth="1"/>
    <col min="357" max="357" width="7.85546875" bestFit="1" customWidth="1"/>
    <col min="358" max="358" width="10.85546875" bestFit="1" customWidth="1"/>
    <col min="359" max="359" width="7.85546875" bestFit="1" customWidth="1"/>
    <col min="360" max="360" width="10.85546875" bestFit="1" customWidth="1"/>
    <col min="361" max="361" width="7.85546875" bestFit="1" customWidth="1"/>
    <col min="362" max="362" width="10.85546875" bestFit="1" customWidth="1"/>
    <col min="363" max="363" width="7.85546875" bestFit="1" customWidth="1"/>
    <col min="364" max="364" width="10.85546875" bestFit="1" customWidth="1"/>
    <col min="365" max="365" width="7.85546875" bestFit="1" customWidth="1"/>
    <col min="366" max="366" width="10.85546875" bestFit="1" customWidth="1"/>
    <col min="367" max="367" width="7.85546875" bestFit="1" customWidth="1"/>
    <col min="368" max="368" width="10.85546875" bestFit="1" customWidth="1"/>
    <col min="369" max="369" width="7.85546875" bestFit="1" customWidth="1"/>
    <col min="370" max="370" width="10.85546875" bestFit="1" customWidth="1"/>
    <col min="371" max="371" width="7.85546875" bestFit="1" customWidth="1"/>
    <col min="372" max="372" width="10.85546875" bestFit="1" customWidth="1"/>
    <col min="373" max="373" width="7.85546875" bestFit="1" customWidth="1"/>
    <col min="374" max="374" width="10.85546875" bestFit="1" customWidth="1"/>
    <col min="375" max="375" width="7.85546875" bestFit="1" customWidth="1"/>
    <col min="376" max="376" width="10.85546875" bestFit="1" customWidth="1"/>
    <col min="377" max="377" width="7.85546875" bestFit="1" customWidth="1"/>
    <col min="378" max="378" width="10.85546875" bestFit="1" customWidth="1"/>
    <col min="379" max="379" width="7.85546875" bestFit="1" customWidth="1"/>
    <col min="380" max="380" width="10.85546875" bestFit="1" customWidth="1"/>
    <col min="381" max="381" width="7.85546875" bestFit="1" customWidth="1"/>
    <col min="382" max="382" width="10.85546875" bestFit="1" customWidth="1"/>
    <col min="383" max="383" width="7.85546875" bestFit="1" customWidth="1"/>
    <col min="384" max="384" width="10.85546875" bestFit="1" customWidth="1"/>
    <col min="385" max="385" width="7.85546875" bestFit="1" customWidth="1"/>
    <col min="386" max="386" width="10.85546875" bestFit="1" customWidth="1"/>
    <col min="387" max="387" width="7.85546875" bestFit="1" customWidth="1"/>
    <col min="388" max="388" width="10.85546875" bestFit="1" customWidth="1"/>
    <col min="389" max="389" width="7.85546875" bestFit="1" customWidth="1"/>
    <col min="390" max="390" width="10.85546875" bestFit="1" customWidth="1"/>
    <col min="391" max="391" width="6.85546875" bestFit="1" customWidth="1"/>
    <col min="392" max="392" width="9.85546875" bestFit="1" customWidth="1"/>
    <col min="393" max="393" width="7.85546875" bestFit="1" customWidth="1"/>
    <col min="394" max="394" width="10.85546875" bestFit="1" customWidth="1"/>
    <col min="395" max="395" width="7.85546875" bestFit="1" customWidth="1"/>
    <col min="396" max="396" width="10.85546875" bestFit="1" customWidth="1"/>
    <col min="397" max="397" width="6.85546875" bestFit="1" customWidth="1"/>
    <col min="398" max="398" width="9.85546875" bestFit="1" customWidth="1"/>
    <col min="399" max="399" width="7.85546875" bestFit="1" customWidth="1"/>
    <col min="400" max="400" width="10.85546875" bestFit="1" customWidth="1"/>
    <col min="401" max="401" width="7.85546875" bestFit="1" customWidth="1"/>
    <col min="402" max="402" width="10.85546875" bestFit="1" customWidth="1"/>
    <col min="403" max="403" width="7.85546875" bestFit="1" customWidth="1"/>
    <col min="404" max="404" width="10.85546875" bestFit="1" customWidth="1"/>
    <col min="405" max="405" width="7.85546875" bestFit="1" customWidth="1"/>
    <col min="406" max="406" width="10.85546875" bestFit="1" customWidth="1"/>
    <col min="407" max="407" width="9.28515625" bestFit="1" customWidth="1"/>
    <col min="408" max="408" width="12.7109375" bestFit="1" customWidth="1"/>
    <col min="409" max="409" width="14.28515625" bestFit="1" customWidth="1"/>
    <col min="410" max="410" width="5.7109375" bestFit="1" customWidth="1"/>
    <col min="411" max="411" width="5" bestFit="1" customWidth="1"/>
    <col min="412" max="416" width="5.7109375" bestFit="1" customWidth="1"/>
    <col min="417" max="417" width="5" bestFit="1" customWidth="1"/>
    <col min="418" max="432" width="5.7109375" bestFit="1" customWidth="1"/>
    <col min="433" max="433" width="5" bestFit="1" customWidth="1"/>
    <col min="434" max="434" width="5.7109375" bestFit="1" customWidth="1"/>
    <col min="435" max="436" width="5" bestFit="1" customWidth="1"/>
    <col min="437" max="437" width="5.7109375" bestFit="1" customWidth="1"/>
    <col min="438" max="438" width="4" bestFit="1" customWidth="1"/>
    <col min="439" max="439" width="5.7109375" bestFit="1" customWidth="1"/>
    <col min="440" max="441" width="5" bestFit="1" customWidth="1"/>
    <col min="442" max="442" width="5.7109375" bestFit="1" customWidth="1"/>
    <col min="443" max="444" width="5" bestFit="1" customWidth="1"/>
    <col min="445" max="446" width="5.7109375" bestFit="1" customWidth="1"/>
    <col min="447" max="447" width="5" bestFit="1" customWidth="1"/>
    <col min="448" max="448" width="5.7109375" bestFit="1" customWidth="1"/>
    <col min="449" max="449" width="5" bestFit="1" customWidth="1"/>
    <col min="450" max="452" width="5.7109375" bestFit="1" customWidth="1"/>
    <col min="453" max="456" width="6" bestFit="1" customWidth="1"/>
    <col min="457" max="457" width="5" bestFit="1" customWidth="1"/>
    <col min="458" max="545" width="6" bestFit="1" customWidth="1"/>
    <col min="546" max="546" width="5" bestFit="1" customWidth="1"/>
    <col min="547" max="595" width="6" bestFit="1" customWidth="1"/>
    <col min="596" max="596" width="7.42578125" bestFit="1" customWidth="1"/>
    <col min="597" max="597" width="14.85546875" bestFit="1" customWidth="1"/>
    <col min="598" max="599" width="5.7109375" bestFit="1" customWidth="1"/>
    <col min="600" max="600" width="5" bestFit="1" customWidth="1"/>
    <col min="601" max="604" width="5.7109375" bestFit="1" customWidth="1"/>
    <col min="605" max="605" width="4.7109375" bestFit="1" customWidth="1"/>
    <col min="606" max="610" width="5.7109375" bestFit="1" customWidth="1"/>
    <col min="611" max="611" width="4.7109375" bestFit="1" customWidth="1"/>
    <col min="612" max="614" width="5.7109375" bestFit="1" customWidth="1"/>
    <col min="615" max="615" width="5" bestFit="1" customWidth="1"/>
    <col min="616" max="624" width="5.7109375" bestFit="1" customWidth="1"/>
    <col min="625" max="626" width="5" bestFit="1" customWidth="1"/>
    <col min="627" max="627" width="5.7109375" bestFit="1" customWidth="1"/>
    <col min="628" max="628" width="5" bestFit="1" customWidth="1"/>
    <col min="629" max="630" width="5.7109375" bestFit="1" customWidth="1"/>
    <col min="631" max="633" width="5" bestFit="1" customWidth="1"/>
    <col min="634" max="634" width="5.7109375" bestFit="1" customWidth="1"/>
    <col min="635" max="636" width="5" bestFit="1" customWidth="1"/>
    <col min="637" max="639" width="5.7109375" bestFit="1" customWidth="1"/>
    <col min="640" max="642" width="5" bestFit="1" customWidth="1"/>
    <col min="643" max="644" width="5.7109375" bestFit="1" customWidth="1"/>
    <col min="645" max="646" width="5" bestFit="1" customWidth="1"/>
    <col min="647" max="685" width="6" bestFit="1" customWidth="1"/>
    <col min="686" max="686" width="5" bestFit="1" customWidth="1"/>
    <col min="687" max="738" width="6" bestFit="1" customWidth="1"/>
    <col min="739" max="739" width="5" bestFit="1" customWidth="1"/>
    <col min="740" max="789" width="6" bestFit="1" customWidth="1"/>
    <col min="790" max="790" width="7.42578125" bestFit="1" customWidth="1"/>
    <col min="791" max="791" width="14.85546875" bestFit="1" customWidth="1"/>
    <col min="792" max="798" width="5.7109375" bestFit="1" customWidth="1"/>
    <col min="799" max="799" width="5" bestFit="1" customWidth="1"/>
    <col min="800" max="804" width="5.7109375" bestFit="1" customWidth="1"/>
    <col min="805" max="805" width="4.7109375" bestFit="1" customWidth="1"/>
    <col min="806" max="818" width="5.7109375" bestFit="1" customWidth="1"/>
    <col min="819" max="819" width="5" bestFit="1" customWidth="1"/>
    <col min="820" max="820" width="5.7109375" bestFit="1" customWidth="1"/>
    <col min="821" max="821" width="5" bestFit="1" customWidth="1"/>
    <col min="822" max="822" width="5.7109375" bestFit="1" customWidth="1"/>
    <col min="823" max="824" width="5" bestFit="1" customWidth="1"/>
    <col min="825" max="825" width="5.7109375" bestFit="1" customWidth="1"/>
    <col min="826" max="826" width="5" bestFit="1" customWidth="1"/>
    <col min="827" max="827" width="5.7109375" bestFit="1" customWidth="1"/>
    <col min="828" max="829" width="5" bestFit="1" customWidth="1"/>
    <col min="830" max="830" width="5.7109375" bestFit="1" customWidth="1"/>
    <col min="831" max="834" width="5" bestFit="1" customWidth="1"/>
    <col min="835" max="837" width="5.7109375" bestFit="1" customWidth="1"/>
    <col min="838" max="839" width="5" bestFit="1" customWidth="1"/>
    <col min="840" max="840" width="5.7109375" bestFit="1" customWidth="1"/>
    <col min="841" max="879" width="6" bestFit="1" customWidth="1"/>
    <col min="880" max="880" width="5" bestFit="1" customWidth="1"/>
    <col min="881" max="980" width="6" bestFit="1" customWidth="1"/>
    <col min="981" max="981" width="5" bestFit="1" customWidth="1"/>
    <col min="982" max="983" width="6" bestFit="1" customWidth="1"/>
    <col min="984" max="984" width="7.42578125" bestFit="1" customWidth="1"/>
    <col min="985" max="985" width="14.85546875" bestFit="1" customWidth="1"/>
    <col min="986" max="987" width="5.7109375" bestFit="1" customWidth="1"/>
    <col min="988" max="988" width="5" bestFit="1" customWidth="1"/>
    <col min="989" max="992" width="5.7109375" bestFit="1" customWidth="1"/>
    <col min="993" max="993" width="4.7109375" bestFit="1" customWidth="1"/>
    <col min="994" max="1002" width="5.7109375" bestFit="1" customWidth="1"/>
    <col min="1003" max="1003" width="5" bestFit="1" customWidth="1"/>
    <col min="1004" max="1012" width="5.7109375" bestFit="1" customWidth="1"/>
    <col min="1013" max="1013" width="5" bestFit="1" customWidth="1"/>
    <col min="1014" max="1015" width="5.7109375" bestFit="1" customWidth="1"/>
    <col min="1016" max="1017" width="5" bestFit="1" customWidth="1"/>
    <col min="1018" max="1018" width="5.7109375" bestFit="1" customWidth="1"/>
    <col min="1019" max="1021" width="5" bestFit="1" customWidth="1"/>
    <col min="1022" max="1023" width="5.7109375" bestFit="1" customWidth="1"/>
    <col min="1024" max="1026" width="5" bestFit="1" customWidth="1"/>
    <col min="1027" max="1027" width="4" bestFit="1" customWidth="1"/>
    <col min="1028" max="1028" width="5.7109375" bestFit="1" customWidth="1"/>
    <col min="1029" max="1030" width="5" bestFit="1" customWidth="1"/>
    <col min="1031" max="1034" width="5.7109375" bestFit="1" customWidth="1"/>
    <col min="1035" max="1110" width="6" bestFit="1" customWidth="1"/>
    <col min="1111" max="1111" width="5" bestFit="1" customWidth="1"/>
    <col min="1112" max="1116" width="6" bestFit="1" customWidth="1"/>
    <col min="1117" max="1117" width="5" bestFit="1" customWidth="1"/>
    <col min="1118" max="1164" width="6" bestFit="1" customWidth="1"/>
    <col min="1165" max="1165" width="5" bestFit="1" customWidth="1"/>
    <col min="1166" max="1177" width="6" bestFit="1" customWidth="1"/>
    <col min="1178" max="1178" width="7.42578125" bestFit="1" customWidth="1"/>
    <col min="1179" max="1179" width="15.85546875" bestFit="1" customWidth="1"/>
    <col min="1180" max="1192" width="5.7109375" bestFit="1" customWidth="1"/>
    <col min="1193" max="1193" width="5" bestFit="1" customWidth="1"/>
    <col min="1194" max="1206" width="5.7109375" bestFit="1" customWidth="1"/>
    <col min="1207" max="1207" width="5" bestFit="1" customWidth="1"/>
    <col min="1208" max="1211" width="5.7109375" bestFit="1" customWidth="1"/>
    <col min="1212" max="1212" width="5" bestFit="1" customWidth="1"/>
    <col min="1213" max="1213" width="5.7109375" bestFit="1" customWidth="1"/>
    <col min="1214" max="1214" width="5" bestFit="1" customWidth="1"/>
    <col min="1215" max="1215" width="5.7109375" bestFit="1" customWidth="1"/>
    <col min="1216" max="1216" width="5" bestFit="1" customWidth="1"/>
    <col min="1217" max="1217" width="5.7109375" bestFit="1" customWidth="1"/>
    <col min="1218" max="1219" width="5" bestFit="1" customWidth="1"/>
    <col min="1220" max="1220" width="5.7109375" bestFit="1" customWidth="1"/>
    <col min="1221" max="1221" width="5" bestFit="1" customWidth="1"/>
    <col min="1222" max="1222" width="5.7109375" bestFit="1" customWidth="1"/>
    <col min="1223" max="1224" width="5" bestFit="1" customWidth="1"/>
    <col min="1225" max="1225" width="5.7109375" bestFit="1" customWidth="1"/>
    <col min="1226" max="1227" width="5" bestFit="1" customWidth="1"/>
    <col min="1228" max="1228" width="5.7109375" bestFit="1" customWidth="1"/>
    <col min="1229" max="1358" width="6" bestFit="1" customWidth="1"/>
    <col min="1359" max="1359" width="5" bestFit="1" customWidth="1"/>
    <col min="1360" max="1365" width="6" bestFit="1" customWidth="1"/>
    <col min="1366" max="1366" width="5" bestFit="1" customWidth="1"/>
    <col min="1367" max="1371" width="6" bestFit="1" customWidth="1"/>
    <col min="1372" max="1372" width="7.42578125" bestFit="1" customWidth="1"/>
    <col min="1373" max="1378" width="22" bestFit="1" customWidth="1"/>
    <col min="1379" max="1379" width="23" bestFit="1" customWidth="1"/>
    <col min="1380" max="1380" width="10.85546875" bestFit="1" customWidth="1"/>
    <col min="1381" max="1381" width="7.85546875" bestFit="1" customWidth="1"/>
    <col min="1382" max="1382" width="10.85546875" bestFit="1" customWidth="1"/>
    <col min="1383" max="1383" width="7.85546875" bestFit="1" customWidth="1"/>
    <col min="1384" max="1384" width="6" bestFit="1" customWidth="1"/>
    <col min="1385" max="1385" width="10.85546875" bestFit="1" customWidth="1"/>
    <col min="1386" max="1386" width="7.85546875" bestFit="1" customWidth="1"/>
    <col min="1387" max="1387" width="10.85546875" bestFit="1" customWidth="1"/>
    <col min="1388" max="1388" width="7.85546875" bestFit="1" customWidth="1"/>
    <col min="1389" max="1389" width="6" bestFit="1" customWidth="1"/>
    <col min="1390" max="1390" width="10.85546875" bestFit="1" customWidth="1"/>
    <col min="1391" max="1391" width="7.85546875" bestFit="1" customWidth="1"/>
    <col min="1392" max="1392" width="10.85546875" bestFit="1" customWidth="1"/>
    <col min="1393" max="1393" width="6.85546875" bestFit="1" customWidth="1"/>
    <col min="1394" max="1394" width="9.85546875" bestFit="1" customWidth="1"/>
    <col min="1395" max="1395" width="7.85546875" bestFit="1" customWidth="1"/>
    <col min="1396" max="1396" width="10.85546875" bestFit="1" customWidth="1"/>
    <col min="1397" max="1397" width="7.85546875" bestFit="1" customWidth="1"/>
    <col min="1398" max="1398" width="10.85546875" bestFit="1" customWidth="1"/>
    <col min="1399" max="1399" width="7.85546875" bestFit="1" customWidth="1"/>
    <col min="1400" max="1400" width="10.85546875" bestFit="1" customWidth="1"/>
    <col min="1401" max="1401" width="7.85546875" bestFit="1" customWidth="1"/>
    <col min="1402" max="1402" width="10.85546875" bestFit="1" customWidth="1"/>
    <col min="1403" max="1403" width="7.85546875" bestFit="1" customWidth="1"/>
    <col min="1404" max="1404" width="10.85546875" bestFit="1" customWidth="1"/>
    <col min="1405" max="1405" width="7.85546875" bestFit="1" customWidth="1"/>
    <col min="1406" max="1406" width="10.85546875" bestFit="1" customWidth="1"/>
    <col min="1407" max="1407" width="7.85546875" bestFit="1" customWidth="1"/>
    <col min="1408" max="1408" width="10.85546875" bestFit="1" customWidth="1"/>
    <col min="1409" max="1409" width="7.85546875" bestFit="1" customWidth="1"/>
    <col min="1410" max="1410" width="10.85546875" bestFit="1" customWidth="1"/>
    <col min="1411" max="1411" width="7.85546875" bestFit="1" customWidth="1"/>
    <col min="1412" max="1412" width="10.85546875" bestFit="1" customWidth="1"/>
    <col min="1413" max="1413" width="7.85546875" bestFit="1" customWidth="1"/>
    <col min="1414" max="1414" width="10.85546875" bestFit="1" customWidth="1"/>
    <col min="1415" max="1415" width="7.85546875" bestFit="1" customWidth="1"/>
    <col min="1416" max="1416" width="10.85546875" bestFit="1" customWidth="1"/>
    <col min="1417" max="1417" width="7.85546875" bestFit="1" customWidth="1"/>
    <col min="1418" max="1418" width="10.85546875" bestFit="1" customWidth="1"/>
    <col min="1419" max="1419" width="7.85546875" bestFit="1" customWidth="1"/>
    <col min="1420" max="1420" width="10.85546875" bestFit="1" customWidth="1"/>
    <col min="1421" max="1421" width="7.85546875" bestFit="1" customWidth="1"/>
    <col min="1422" max="1422" width="10.85546875" bestFit="1" customWidth="1"/>
    <col min="1423" max="1423" width="7.85546875" bestFit="1" customWidth="1"/>
    <col min="1424" max="1424" width="10.85546875" bestFit="1" customWidth="1"/>
    <col min="1425" max="1425" width="7.85546875" bestFit="1" customWidth="1"/>
    <col min="1426" max="1426" width="10.85546875" bestFit="1" customWidth="1"/>
    <col min="1427" max="1427" width="7.85546875" bestFit="1" customWidth="1"/>
    <col min="1428" max="1428" width="10.85546875" bestFit="1" customWidth="1"/>
    <col min="1429" max="1429" width="7.85546875" bestFit="1" customWidth="1"/>
    <col min="1430" max="1430" width="10.85546875" bestFit="1" customWidth="1"/>
    <col min="1431" max="1431" width="7.85546875" bestFit="1" customWidth="1"/>
    <col min="1432" max="1432" width="10.85546875" bestFit="1" customWidth="1"/>
    <col min="1433" max="1433" width="7.85546875" bestFit="1" customWidth="1"/>
    <col min="1434" max="1434" width="10.85546875" bestFit="1" customWidth="1"/>
    <col min="1435" max="1435" width="7.85546875" bestFit="1" customWidth="1"/>
    <col min="1436" max="1436" width="10.85546875" bestFit="1" customWidth="1"/>
    <col min="1437" max="1437" width="7.85546875" bestFit="1" customWidth="1"/>
    <col min="1438" max="1438" width="10.85546875" bestFit="1" customWidth="1"/>
    <col min="1439" max="1439" width="7.85546875" bestFit="1" customWidth="1"/>
    <col min="1440" max="1440" width="6" bestFit="1" customWidth="1"/>
    <col min="1441" max="1441" width="10.85546875" bestFit="1" customWidth="1"/>
    <col min="1442" max="1442" width="7.85546875" bestFit="1" customWidth="1"/>
    <col min="1443" max="1443" width="10.85546875" bestFit="1" customWidth="1"/>
    <col min="1444" max="1444" width="7.85546875" bestFit="1" customWidth="1"/>
    <col min="1445" max="1445" width="10.85546875" bestFit="1" customWidth="1"/>
    <col min="1446" max="1446" width="7.85546875" bestFit="1" customWidth="1"/>
    <col min="1447" max="1447" width="10.85546875" bestFit="1" customWidth="1"/>
    <col min="1448" max="1448" width="7.85546875" bestFit="1" customWidth="1"/>
    <col min="1449" max="1449" width="10.85546875" bestFit="1" customWidth="1"/>
    <col min="1450" max="1450" width="7.85546875" bestFit="1" customWidth="1"/>
    <col min="1451" max="1451" width="6" bestFit="1" customWidth="1"/>
    <col min="1452" max="1452" width="10.85546875" bestFit="1" customWidth="1"/>
    <col min="1453" max="1453" width="7.85546875" bestFit="1" customWidth="1"/>
    <col min="1454" max="1454" width="10.85546875" bestFit="1" customWidth="1"/>
    <col min="1455" max="1455" width="7.85546875" bestFit="1" customWidth="1"/>
    <col min="1456" max="1456" width="10.85546875" bestFit="1" customWidth="1"/>
    <col min="1457" max="1457" width="7.85546875" bestFit="1" customWidth="1"/>
    <col min="1458" max="1458" width="10.85546875" bestFit="1" customWidth="1"/>
    <col min="1459" max="1459" width="7.85546875" bestFit="1" customWidth="1"/>
    <col min="1460" max="1460" width="10.85546875" bestFit="1" customWidth="1"/>
    <col min="1461" max="1461" width="7.85546875" bestFit="1" customWidth="1"/>
    <col min="1462" max="1462" width="10.85546875" bestFit="1" customWidth="1"/>
    <col min="1463" max="1463" width="7.85546875" bestFit="1" customWidth="1"/>
    <col min="1464" max="1464" width="10.85546875" bestFit="1" customWidth="1"/>
    <col min="1465" max="1465" width="6.85546875" bestFit="1" customWidth="1"/>
    <col min="1466" max="1466" width="9.85546875" bestFit="1" customWidth="1"/>
    <col min="1467" max="1467" width="7.85546875" bestFit="1" customWidth="1"/>
    <col min="1468" max="1468" width="10.85546875" bestFit="1" customWidth="1"/>
    <col min="1469" max="1469" width="7.85546875" bestFit="1" customWidth="1"/>
    <col min="1470" max="1470" width="10.85546875" bestFit="1" customWidth="1"/>
    <col min="1471" max="1471" width="7.85546875" bestFit="1" customWidth="1"/>
    <col min="1472" max="1472" width="10.85546875" bestFit="1" customWidth="1"/>
    <col min="1473" max="1473" width="7.85546875" bestFit="1" customWidth="1"/>
    <col min="1474" max="1474" width="10.85546875" bestFit="1" customWidth="1"/>
    <col min="1475" max="1475" width="7.85546875" bestFit="1" customWidth="1"/>
    <col min="1476" max="1476" width="10.85546875" bestFit="1" customWidth="1"/>
    <col min="1477" max="1477" width="7.85546875" bestFit="1" customWidth="1"/>
    <col min="1478" max="1478" width="6" bestFit="1" customWidth="1"/>
    <col min="1479" max="1479" width="10.85546875" bestFit="1" customWidth="1"/>
    <col min="1480" max="1480" width="7.85546875" bestFit="1" customWidth="1"/>
    <col min="1481" max="1481" width="10.85546875" bestFit="1" customWidth="1"/>
    <col min="1482" max="1482" width="7.85546875" bestFit="1" customWidth="1"/>
    <col min="1483" max="1483" width="10.85546875" bestFit="1" customWidth="1"/>
    <col min="1484" max="1484" width="7.85546875" bestFit="1" customWidth="1"/>
    <col min="1485" max="1485" width="10.85546875" bestFit="1" customWidth="1"/>
    <col min="1486" max="1486" width="7.85546875" bestFit="1" customWidth="1"/>
    <col min="1487" max="1487" width="10.85546875" bestFit="1" customWidth="1"/>
    <col min="1488" max="1488" width="7.85546875" bestFit="1" customWidth="1"/>
    <col min="1489" max="1489" width="10.85546875" bestFit="1" customWidth="1"/>
    <col min="1490" max="1490" width="7.85546875" bestFit="1" customWidth="1"/>
    <col min="1491" max="1491" width="10.85546875" bestFit="1" customWidth="1"/>
    <col min="1492" max="1492" width="7.85546875" bestFit="1" customWidth="1"/>
    <col min="1493" max="1493" width="10.85546875" bestFit="1" customWidth="1"/>
    <col min="1494" max="1494" width="7.85546875" bestFit="1" customWidth="1"/>
    <col min="1495" max="1495" width="10.85546875" bestFit="1" customWidth="1"/>
    <col min="1496" max="1496" width="7.85546875" bestFit="1" customWidth="1"/>
    <col min="1497" max="1497" width="10.85546875" bestFit="1" customWidth="1"/>
    <col min="1498" max="1498" width="6" bestFit="1" customWidth="1"/>
    <col min="1499" max="1499" width="8.28515625" bestFit="1" customWidth="1"/>
    <col min="1500" max="1500" width="7.85546875" bestFit="1" customWidth="1"/>
    <col min="1501" max="1501" width="10.85546875" bestFit="1" customWidth="1"/>
    <col min="1502" max="1502" width="7.85546875" bestFit="1" customWidth="1"/>
    <col min="1503" max="1503" width="6" bestFit="1" customWidth="1"/>
    <col min="1504" max="1504" width="10.85546875" bestFit="1" customWidth="1"/>
    <col min="1505" max="1505" width="7.85546875" bestFit="1" customWidth="1"/>
    <col min="1506" max="1506" width="10.85546875" bestFit="1" customWidth="1"/>
    <col min="1507" max="1507" width="7.85546875" bestFit="1" customWidth="1"/>
    <col min="1508" max="1508" width="10.85546875" bestFit="1" customWidth="1"/>
    <col min="1509" max="1509" width="7.85546875" bestFit="1" customWidth="1"/>
    <col min="1510" max="1510" width="10.85546875" bestFit="1" customWidth="1"/>
    <col min="1511" max="1511" width="7.85546875" bestFit="1" customWidth="1"/>
    <col min="1512" max="1512" width="10.85546875" bestFit="1" customWidth="1"/>
    <col min="1513" max="1513" width="7.85546875" bestFit="1" customWidth="1"/>
    <col min="1514" max="1514" width="10.85546875" bestFit="1" customWidth="1"/>
    <col min="1515" max="1515" width="7.85546875" bestFit="1" customWidth="1"/>
    <col min="1516" max="1516" width="10.85546875" bestFit="1" customWidth="1"/>
    <col min="1517" max="1517" width="7.85546875" bestFit="1" customWidth="1"/>
    <col min="1518" max="1518" width="10.85546875" bestFit="1" customWidth="1"/>
    <col min="1519" max="1519" width="7.85546875" bestFit="1" customWidth="1"/>
    <col min="1520" max="1520" width="10.85546875" bestFit="1" customWidth="1"/>
    <col min="1521" max="1521" width="7.85546875" bestFit="1" customWidth="1"/>
    <col min="1522" max="1522" width="10.85546875" bestFit="1" customWidth="1"/>
    <col min="1523" max="1523" width="7.85546875" bestFit="1" customWidth="1"/>
    <col min="1524" max="1524" width="10.85546875" bestFit="1" customWidth="1"/>
    <col min="1525" max="1525" width="7.85546875" bestFit="1" customWidth="1"/>
    <col min="1526" max="1526" width="10.85546875" bestFit="1" customWidth="1"/>
    <col min="1527" max="1527" width="7.85546875" bestFit="1" customWidth="1"/>
    <col min="1528" max="1528" width="10.85546875" bestFit="1" customWidth="1"/>
    <col min="1529" max="1529" width="7.85546875" bestFit="1" customWidth="1"/>
    <col min="1530" max="1530" width="10.85546875" bestFit="1" customWidth="1"/>
    <col min="1531" max="1531" width="7.85546875" bestFit="1" customWidth="1"/>
    <col min="1532" max="1532" width="10.85546875" bestFit="1" customWidth="1"/>
    <col min="1533" max="1533" width="7.85546875" bestFit="1" customWidth="1"/>
    <col min="1534" max="1535" width="6" bestFit="1" customWidth="1"/>
    <col min="1536" max="1536" width="10.85546875" bestFit="1" customWidth="1"/>
    <col min="1537" max="1537" width="7.85546875" bestFit="1" customWidth="1"/>
    <col min="1538" max="1538" width="10.85546875" bestFit="1" customWidth="1"/>
    <col min="1539" max="1539" width="7.85546875" bestFit="1" customWidth="1"/>
    <col min="1540" max="1540" width="10.85546875" bestFit="1" customWidth="1"/>
    <col min="1541" max="1541" width="7.85546875" bestFit="1" customWidth="1"/>
    <col min="1542" max="1542" width="10.85546875" bestFit="1" customWidth="1"/>
    <col min="1543" max="1543" width="7.85546875" bestFit="1" customWidth="1"/>
    <col min="1544" max="1544" width="10.85546875" bestFit="1" customWidth="1"/>
    <col min="1545" max="1545" width="7.85546875" bestFit="1" customWidth="1"/>
    <col min="1546" max="1546" width="10.85546875" bestFit="1" customWidth="1"/>
    <col min="1547" max="1547" width="7.85546875" bestFit="1" customWidth="1"/>
    <col min="1548" max="1548" width="10.85546875" bestFit="1" customWidth="1"/>
    <col min="1549" max="1549" width="7.85546875" bestFit="1" customWidth="1"/>
    <col min="1550" max="1550" width="10.85546875" bestFit="1" customWidth="1"/>
    <col min="1551" max="1551" width="7.85546875" bestFit="1" customWidth="1"/>
    <col min="1552" max="1552" width="10.85546875" bestFit="1" customWidth="1"/>
    <col min="1553" max="1553" width="7.85546875" bestFit="1" customWidth="1"/>
    <col min="1554" max="1554" width="10.85546875" bestFit="1" customWidth="1"/>
    <col min="1555" max="1555" width="7.85546875" bestFit="1" customWidth="1"/>
    <col min="1556" max="1556" width="10.85546875" bestFit="1" customWidth="1"/>
    <col min="1557" max="1557" width="7.85546875" bestFit="1" customWidth="1"/>
    <col min="1558" max="1558" width="10.85546875" bestFit="1" customWidth="1"/>
    <col min="1559" max="1559" width="7.85546875" bestFit="1" customWidth="1"/>
    <col min="1560" max="1560" width="10.85546875" bestFit="1" customWidth="1"/>
    <col min="1561" max="1561" width="7.85546875" bestFit="1" customWidth="1"/>
    <col min="1562" max="1562" width="10.85546875" bestFit="1" customWidth="1"/>
    <col min="1563" max="1563" width="7.85546875" bestFit="1" customWidth="1"/>
    <col min="1564" max="1564" width="10.85546875" bestFit="1" customWidth="1"/>
    <col min="1565" max="1565" width="7.85546875" bestFit="1" customWidth="1"/>
    <col min="1566" max="1566" width="10.85546875" bestFit="1" customWidth="1"/>
    <col min="1567" max="1567" width="7.85546875" bestFit="1" customWidth="1"/>
    <col min="1568" max="1568" width="10.85546875" bestFit="1" customWidth="1"/>
    <col min="1569" max="1569" width="6.85546875" bestFit="1" customWidth="1"/>
    <col min="1570" max="1570" width="9.85546875" bestFit="1" customWidth="1"/>
    <col min="1571" max="1571" width="7.85546875" bestFit="1" customWidth="1"/>
    <col min="1572" max="1572" width="10.85546875" bestFit="1" customWidth="1"/>
    <col min="1573" max="1573" width="7.85546875" bestFit="1" customWidth="1"/>
    <col min="1574" max="1574" width="10.85546875" bestFit="1" customWidth="1"/>
    <col min="1575" max="1575" width="7.85546875" bestFit="1" customWidth="1"/>
    <col min="1576" max="1576" width="10.85546875" bestFit="1" customWidth="1"/>
    <col min="1577" max="1577" width="6.85546875" bestFit="1" customWidth="1"/>
    <col min="1578" max="1578" width="9.85546875" bestFit="1" customWidth="1"/>
    <col min="1579" max="1579" width="7.85546875" bestFit="1" customWidth="1"/>
    <col min="1580" max="1580" width="10.85546875" bestFit="1" customWidth="1"/>
    <col min="1581" max="1581" width="9.28515625" bestFit="1" customWidth="1"/>
    <col min="1582" max="1582" width="12.7109375" bestFit="1" customWidth="1"/>
    <col min="1583" max="1583" width="14.85546875" bestFit="1" customWidth="1"/>
    <col min="1584" max="1584" width="10.5703125" bestFit="1" customWidth="1"/>
    <col min="1585" max="1585" width="7.5703125" bestFit="1" customWidth="1"/>
    <col min="1586" max="1586" width="10.5703125" bestFit="1" customWidth="1"/>
    <col min="1587" max="1587" width="7.5703125" bestFit="1" customWidth="1"/>
    <col min="1588" max="1588" width="10.5703125" bestFit="1" customWidth="1"/>
    <col min="1589" max="1589" width="7.5703125" bestFit="1" customWidth="1"/>
    <col min="1590" max="1590" width="10.5703125" bestFit="1" customWidth="1"/>
    <col min="1591" max="1591" width="7.5703125" bestFit="1" customWidth="1"/>
    <col min="1592" max="1592" width="10.5703125" bestFit="1" customWidth="1"/>
    <col min="1593" max="1593" width="7.5703125" bestFit="1" customWidth="1"/>
    <col min="1594" max="1594" width="10.5703125" bestFit="1" customWidth="1"/>
    <col min="1595" max="1595" width="7.5703125" bestFit="1" customWidth="1"/>
    <col min="1596" max="1596" width="10.5703125" bestFit="1" customWidth="1"/>
    <col min="1597" max="1597" width="7.5703125" bestFit="1" customWidth="1"/>
    <col min="1598" max="1598" width="10.5703125" bestFit="1" customWidth="1"/>
    <col min="1599" max="1599" width="7.5703125" bestFit="1" customWidth="1"/>
    <col min="1600" max="1600" width="10.5703125" bestFit="1" customWidth="1"/>
    <col min="1601" max="1601" width="7.5703125" bestFit="1" customWidth="1"/>
    <col min="1602" max="1602" width="10.5703125" bestFit="1" customWidth="1"/>
    <col min="1603" max="1603" width="7.5703125" bestFit="1" customWidth="1"/>
    <col min="1604" max="1604" width="10.5703125" bestFit="1" customWidth="1"/>
    <col min="1605" max="1605" width="7.5703125" bestFit="1" customWidth="1"/>
    <col min="1606" max="1606" width="10.5703125" bestFit="1" customWidth="1"/>
    <col min="1607" max="1607" width="7.5703125" bestFit="1" customWidth="1"/>
    <col min="1608" max="1608" width="10.5703125" bestFit="1" customWidth="1"/>
    <col min="1609" max="1609" width="7.5703125" bestFit="1" customWidth="1"/>
    <col min="1610" max="1610" width="10.5703125" bestFit="1" customWidth="1"/>
    <col min="1611" max="1611" width="6.5703125" bestFit="1" customWidth="1"/>
    <col min="1612" max="1612" width="9.5703125" bestFit="1" customWidth="1"/>
    <col min="1613" max="1613" width="7.5703125" bestFit="1" customWidth="1"/>
    <col min="1614" max="1614" width="10.5703125" bestFit="1" customWidth="1"/>
    <col min="1615" max="1615" width="7.5703125" bestFit="1" customWidth="1"/>
    <col min="1616" max="1616" width="10.5703125" bestFit="1" customWidth="1"/>
    <col min="1617" max="1617" width="7.5703125" bestFit="1" customWidth="1"/>
    <col min="1618" max="1618" width="10.5703125" bestFit="1" customWidth="1"/>
    <col min="1619" max="1619" width="7.5703125" bestFit="1" customWidth="1"/>
    <col min="1620" max="1620" width="10.5703125" bestFit="1" customWidth="1"/>
    <col min="1621" max="1621" width="7.5703125" bestFit="1" customWidth="1"/>
    <col min="1622" max="1622" width="10.5703125" bestFit="1" customWidth="1"/>
    <col min="1623" max="1623" width="7.5703125" bestFit="1" customWidth="1"/>
    <col min="1624" max="1624" width="10.5703125" bestFit="1" customWidth="1"/>
    <col min="1625" max="1625" width="7.5703125" bestFit="1" customWidth="1"/>
    <col min="1626" max="1626" width="10.5703125" bestFit="1" customWidth="1"/>
    <col min="1627" max="1627" width="7.5703125" bestFit="1" customWidth="1"/>
    <col min="1628" max="1628" width="10.5703125" bestFit="1" customWidth="1"/>
    <col min="1629" max="1629" width="7.5703125" bestFit="1" customWidth="1"/>
    <col min="1630" max="1630" width="10.5703125" bestFit="1" customWidth="1"/>
    <col min="1631" max="1631" width="7.5703125" bestFit="1" customWidth="1"/>
    <col min="1632" max="1632" width="10.5703125" bestFit="1" customWidth="1"/>
    <col min="1633" max="1633" width="7.5703125" bestFit="1" customWidth="1"/>
    <col min="1634" max="1634" width="10.5703125" bestFit="1" customWidth="1"/>
    <col min="1635" max="1635" width="6.85546875" bestFit="1" customWidth="1"/>
    <col min="1636" max="1636" width="9.85546875" bestFit="1" customWidth="1"/>
    <col min="1637" max="1637" width="6.85546875" bestFit="1" customWidth="1"/>
    <col min="1638" max="1638" width="9.85546875" bestFit="1" customWidth="1"/>
    <col min="1639" max="1639" width="6.85546875" bestFit="1" customWidth="1"/>
    <col min="1640" max="1640" width="9.85546875" bestFit="1" customWidth="1"/>
    <col min="1641" max="1641" width="6.85546875" bestFit="1" customWidth="1"/>
    <col min="1642" max="1642" width="9.85546875" bestFit="1" customWidth="1"/>
    <col min="1643" max="1643" width="6.85546875" bestFit="1" customWidth="1"/>
    <col min="1644" max="1644" width="9.85546875" bestFit="1" customWidth="1"/>
    <col min="1645" max="1645" width="6.85546875" bestFit="1" customWidth="1"/>
    <col min="1646" max="1646" width="9.85546875" bestFit="1" customWidth="1"/>
    <col min="1647" max="1647" width="6.85546875" bestFit="1" customWidth="1"/>
    <col min="1648" max="1648" width="9.85546875" bestFit="1" customWidth="1"/>
    <col min="1649" max="1649" width="6.85546875" bestFit="1" customWidth="1"/>
    <col min="1650" max="1650" width="9.85546875" bestFit="1" customWidth="1"/>
    <col min="1651" max="1651" width="6.85546875" bestFit="1" customWidth="1"/>
    <col min="1652" max="1652" width="9.85546875" bestFit="1" customWidth="1"/>
    <col min="1653" max="1653" width="6.85546875" bestFit="1" customWidth="1"/>
    <col min="1654" max="1654" width="9.85546875" bestFit="1" customWidth="1"/>
    <col min="1655" max="1655" width="6.85546875" bestFit="1" customWidth="1"/>
    <col min="1656" max="1656" width="9.85546875" bestFit="1" customWidth="1"/>
    <col min="1657" max="1657" width="6.85546875" bestFit="1" customWidth="1"/>
    <col min="1658" max="1658" width="9.85546875" bestFit="1" customWidth="1"/>
    <col min="1659" max="1659" width="6.85546875" bestFit="1" customWidth="1"/>
    <col min="1660" max="1660" width="9.85546875" bestFit="1" customWidth="1"/>
    <col min="1661" max="1661" width="6.85546875" bestFit="1" customWidth="1"/>
    <col min="1662" max="1662" width="9.85546875" bestFit="1" customWidth="1"/>
    <col min="1663" max="1663" width="6.85546875" bestFit="1" customWidth="1"/>
    <col min="1664" max="1664" width="9.85546875" bestFit="1" customWidth="1"/>
    <col min="1665" max="1665" width="6.85546875" bestFit="1" customWidth="1"/>
    <col min="1666" max="1666" width="9.85546875" bestFit="1" customWidth="1"/>
    <col min="1667" max="1667" width="6.85546875" bestFit="1" customWidth="1"/>
    <col min="1668" max="1668" width="9.85546875" bestFit="1" customWidth="1"/>
    <col min="1669" max="1669" width="6.85546875" bestFit="1" customWidth="1"/>
    <col min="1670" max="1670" width="9.85546875" bestFit="1" customWidth="1"/>
    <col min="1671" max="1671" width="6.85546875" bestFit="1" customWidth="1"/>
    <col min="1672" max="1672" width="9.85546875" bestFit="1" customWidth="1"/>
    <col min="1673" max="1673" width="6.85546875" bestFit="1" customWidth="1"/>
    <col min="1674" max="1674" width="9.85546875" bestFit="1" customWidth="1"/>
    <col min="1675" max="1675" width="5.85546875" bestFit="1" customWidth="1"/>
    <col min="1676" max="1676" width="8.85546875" bestFit="1" customWidth="1"/>
    <col min="1677" max="1677" width="6.85546875" bestFit="1" customWidth="1"/>
    <col min="1678" max="1678" width="9.85546875" bestFit="1" customWidth="1"/>
    <col min="1679" max="1679" width="5.85546875" bestFit="1" customWidth="1"/>
    <col min="1680" max="1680" width="8.85546875" bestFit="1" customWidth="1"/>
    <col min="1681" max="1681" width="5.85546875" bestFit="1" customWidth="1"/>
    <col min="1682" max="1682" width="8.85546875" bestFit="1" customWidth="1"/>
    <col min="1683" max="1683" width="7.85546875" bestFit="1" customWidth="1"/>
    <col min="1684" max="1684" width="10.85546875" bestFit="1" customWidth="1"/>
    <col min="1685" max="1685" width="7.85546875" bestFit="1" customWidth="1"/>
    <col min="1686" max="1686" width="10.85546875" bestFit="1" customWidth="1"/>
    <col min="1687" max="1687" width="7.85546875" bestFit="1" customWidth="1"/>
    <col min="1688" max="1688" width="10.85546875" bestFit="1" customWidth="1"/>
    <col min="1689" max="1689" width="7.85546875" bestFit="1" customWidth="1"/>
    <col min="1690" max="1690" width="10.85546875" bestFit="1" customWidth="1"/>
    <col min="1691" max="1691" width="7.85546875" bestFit="1" customWidth="1"/>
    <col min="1692" max="1692" width="10.85546875" bestFit="1" customWidth="1"/>
    <col min="1693" max="1693" width="7.85546875" bestFit="1" customWidth="1"/>
    <col min="1694" max="1694" width="10.85546875" bestFit="1" customWidth="1"/>
    <col min="1695" max="1695" width="7.85546875" bestFit="1" customWidth="1"/>
    <col min="1696" max="1696" width="10.85546875" bestFit="1" customWidth="1"/>
    <col min="1697" max="1697" width="7.85546875" bestFit="1" customWidth="1"/>
    <col min="1698" max="1698" width="10.85546875" bestFit="1" customWidth="1"/>
    <col min="1699" max="1699" width="7.85546875" bestFit="1" customWidth="1"/>
    <col min="1700" max="1700" width="10.85546875" bestFit="1" customWidth="1"/>
    <col min="1701" max="1701" width="7.85546875" bestFit="1" customWidth="1"/>
    <col min="1702" max="1702" width="10.85546875" bestFit="1" customWidth="1"/>
    <col min="1703" max="1703" width="7.85546875" bestFit="1" customWidth="1"/>
    <col min="1704" max="1704" width="10.85546875" bestFit="1" customWidth="1"/>
    <col min="1705" max="1705" width="7.85546875" bestFit="1" customWidth="1"/>
    <col min="1706" max="1706" width="10.85546875" bestFit="1" customWidth="1"/>
    <col min="1707" max="1707" width="7.85546875" bestFit="1" customWidth="1"/>
    <col min="1708" max="1708" width="10.85546875" bestFit="1" customWidth="1"/>
    <col min="1709" max="1709" width="7.85546875" bestFit="1" customWidth="1"/>
    <col min="1710" max="1710" width="10.85546875" bestFit="1" customWidth="1"/>
    <col min="1711" max="1711" width="7.85546875" bestFit="1" customWidth="1"/>
    <col min="1712" max="1712" width="10.85546875" bestFit="1" customWidth="1"/>
    <col min="1713" max="1713" width="7.85546875" bestFit="1" customWidth="1"/>
    <col min="1714" max="1714" width="6" bestFit="1" customWidth="1"/>
    <col min="1715" max="1715" width="10.85546875" bestFit="1" customWidth="1"/>
    <col min="1716" max="1716" width="7.85546875" bestFit="1" customWidth="1"/>
    <col min="1717" max="1717" width="10.85546875" bestFit="1" customWidth="1"/>
    <col min="1718" max="1718" width="7.85546875" bestFit="1" customWidth="1"/>
    <col min="1719" max="1719" width="10.85546875" bestFit="1" customWidth="1"/>
    <col min="1720" max="1720" width="7.85546875" bestFit="1" customWidth="1"/>
    <col min="1721" max="1721" width="10.85546875" bestFit="1" customWidth="1"/>
    <col min="1722" max="1722" width="7.85546875" bestFit="1" customWidth="1"/>
    <col min="1723" max="1723" width="10.85546875" bestFit="1" customWidth="1"/>
    <col min="1724" max="1724" width="7.85546875" bestFit="1" customWidth="1"/>
    <col min="1725" max="1725" width="10.85546875" bestFit="1" customWidth="1"/>
    <col min="1726" max="1726" width="7.85546875" bestFit="1" customWidth="1"/>
    <col min="1727" max="1727" width="10.85546875" bestFit="1" customWidth="1"/>
    <col min="1728" max="1728" width="7.85546875" bestFit="1" customWidth="1"/>
    <col min="1729" max="1729" width="10.85546875" bestFit="1" customWidth="1"/>
    <col min="1730" max="1730" width="7.85546875" bestFit="1" customWidth="1"/>
    <col min="1731" max="1731" width="10.85546875" bestFit="1" customWidth="1"/>
    <col min="1732" max="1732" width="7.85546875" bestFit="1" customWidth="1"/>
    <col min="1733" max="1733" width="10.85546875" bestFit="1" customWidth="1"/>
    <col min="1734" max="1734" width="7.85546875" bestFit="1" customWidth="1"/>
    <col min="1735" max="1735" width="10.85546875" bestFit="1" customWidth="1"/>
    <col min="1736" max="1736" width="7.85546875" bestFit="1" customWidth="1"/>
    <col min="1737" max="1737" width="6" bestFit="1" customWidth="1"/>
    <col min="1738" max="1738" width="10.85546875" bestFit="1" customWidth="1"/>
    <col min="1739" max="1739" width="7.85546875" bestFit="1" customWidth="1"/>
    <col min="1740" max="1740" width="10.85546875" bestFit="1" customWidth="1"/>
    <col min="1741" max="1741" width="7.85546875" bestFit="1" customWidth="1"/>
    <col min="1742" max="1742" width="10.85546875" bestFit="1" customWidth="1"/>
    <col min="1743" max="1743" width="7.85546875" bestFit="1" customWidth="1"/>
    <col min="1744" max="1744" width="10.85546875" bestFit="1" customWidth="1"/>
    <col min="1745" max="1745" width="7.85546875" bestFit="1" customWidth="1"/>
    <col min="1746" max="1746" width="10.85546875" bestFit="1" customWidth="1"/>
    <col min="1747" max="1747" width="7.85546875" bestFit="1" customWidth="1"/>
    <col min="1748" max="1748" width="10.85546875" bestFit="1" customWidth="1"/>
    <col min="1749" max="1749" width="7.85546875" bestFit="1" customWidth="1"/>
    <col min="1750" max="1750" width="10.85546875" bestFit="1" customWidth="1"/>
    <col min="1751" max="1751" width="7.85546875" bestFit="1" customWidth="1"/>
    <col min="1752" max="1752" width="10.85546875" bestFit="1" customWidth="1"/>
    <col min="1753" max="1753" width="7.85546875" bestFit="1" customWidth="1"/>
    <col min="1754" max="1754" width="10.85546875" bestFit="1" customWidth="1"/>
    <col min="1755" max="1755" width="7.85546875" bestFit="1" customWidth="1"/>
    <col min="1756" max="1756" width="10.85546875" bestFit="1" customWidth="1"/>
    <col min="1757" max="1757" width="7.85546875" bestFit="1" customWidth="1"/>
    <col min="1758" max="1758" width="10.85546875" bestFit="1" customWidth="1"/>
    <col min="1759" max="1759" width="7.85546875" bestFit="1" customWidth="1"/>
    <col min="1760" max="1760" width="10.85546875" bestFit="1" customWidth="1"/>
    <col min="1761" max="1761" width="7.85546875" bestFit="1" customWidth="1"/>
    <col min="1762" max="1762" width="10.85546875" bestFit="1" customWidth="1"/>
    <col min="1763" max="1763" width="6.85546875" bestFit="1" customWidth="1"/>
    <col min="1764" max="1764" width="9.85546875" bestFit="1" customWidth="1"/>
    <col min="1765" max="1765" width="7.85546875" bestFit="1" customWidth="1"/>
    <col min="1766" max="1766" width="10.85546875" bestFit="1" customWidth="1"/>
    <col min="1767" max="1767" width="7.85546875" bestFit="1" customWidth="1"/>
    <col min="1768" max="1768" width="10.85546875" bestFit="1" customWidth="1"/>
    <col min="1769" max="1769" width="7.85546875" bestFit="1" customWidth="1"/>
    <col min="1770" max="1770" width="10.85546875" bestFit="1" customWidth="1"/>
    <col min="1771" max="1771" width="7.85546875" bestFit="1" customWidth="1"/>
    <col min="1772" max="1772" width="10.85546875" bestFit="1" customWidth="1"/>
    <col min="1773" max="1773" width="7.85546875" bestFit="1" customWidth="1"/>
    <col min="1774" max="1774" width="10.85546875" bestFit="1" customWidth="1"/>
    <col min="1775" max="1775" width="7.85546875" bestFit="1" customWidth="1"/>
    <col min="1776" max="1776" width="6" bestFit="1" customWidth="1"/>
    <col min="1777" max="1777" width="10.85546875" bestFit="1" customWidth="1"/>
    <col min="1778" max="1778" width="7.85546875" bestFit="1" customWidth="1"/>
    <col min="1779" max="1779" width="10.85546875" bestFit="1" customWidth="1"/>
    <col min="1780" max="1780" width="7.85546875" bestFit="1" customWidth="1"/>
    <col min="1781" max="1781" width="6" bestFit="1" customWidth="1"/>
    <col min="1782" max="1782" width="10.85546875" bestFit="1" customWidth="1"/>
    <col min="1783" max="1783" width="7.85546875" bestFit="1" customWidth="1"/>
    <col min="1784" max="1784" width="10.85546875" bestFit="1" customWidth="1"/>
    <col min="1785" max="1785" width="6.85546875" bestFit="1" customWidth="1"/>
    <col min="1786" max="1786" width="9.85546875" bestFit="1" customWidth="1"/>
    <col min="1787" max="1787" width="7.85546875" bestFit="1" customWidth="1"/>
    <col min="1788" max="1788" width="10.85546875" bestFit="1" customWidth="1"/>
    <col min="1789" max="1789" width="7.85546875" bestFit="1" customWidth="1"/>
    <col min="1790" max="1790" width="10.85546875" bestFit="1" customWidth="1"/>
    <col min="1791" max="1791" width="7.85546875" bestFit="1" customWidth="1"/>
    <col min="1792" max="1792" width="10.85546875" bestFit="1" customWidth="1"/>
    <col min="1793" max="1793" width="7.85546875" bestFit="1" customWidth="1"/>
    <col min="1794" max="1794" width="10.85546875" bestFit="1" customWidth="1"/>
    <col min="1795" max="1795" width="7.85546875" bestFit="1" customWidth="1"/>
    <col min="1796" max="1796" width="10.85546875" bestFit="1" customWidth="1"/>
    <col min="1797" max="1797" width="7.85546875" bestFit="1" customWidth="1"/>
    <col min="1798" max="1798" width="10.85546875" bestFit="1" customWidth="1"/>
    <col min="1799" max="1799" width="7.85546875" bestFit="1" customWidth="1"/>
    <col min="1800" max="1800" width="10.85546875" bestFit="1" customWidth="1"/>
    <col min="1801" max="1801" width="7.85546875" bestFit="1" customWidth="1"/>
    <col min="1802" max="1802" width="10.85546875" bestFit="1" customWidth="1"/>
    <col min="1803" max="1803" width="7.85546875" bestFit="1" customWidth="1"/>
    <col min="1804" max="1804" width="10.85546875" bestFit="1" customWidth="1"/>
    <col min="1805" max="1805" width="7.85546875" bestFit="1" customWidth="1"/>
    <col min="1806" max="1806" width="10.85546875" bestFit="1" customWidth="1"/>
    <col min="1807" max="1807" width="7.85546875" bestFit="1" customWidth="1"/>
    <col min="1808" max="1808" width="10.85546875" bestFit="1" customWidth="1"/>
    <col min="1809" max="1809" width="7.85546875" bestFit="1" customWidth="1"/>
    <col min="1810" max="1810" width="10.85546875" bestFit="1" customWidth="1"/>
    <col min="1811" max="1811" width="7.85546875" bestFit="1" customWidth="1"/>
    <col min="1812" max="1812" width="10.85546875" bestFit="1" customWidth="1"/>
    <col min="1813" max="1813" width="7.85546875" bestFit="1" customWidth="1"/>
    <col min="1814" max="1814" width="10.85546875" bestFit="1" customWidth="1"/>
    <col min="1815" max="1815" width="7.85546875" bestFit="1" customWidth="1"/>
    <col min="1816" max="1816" width="10.85546875" bestFit="1" customWidth="1"/>
    <col min="1817" max="1817" width="7.85546875" bestFit="1" customWidth="1"/>
    <col min="1818" max="1818" width="10.85546875" bestFit="1" customWidth="1"/>
    <col min="1819" max="1819" width="7.85546875" bestFit="1" customWidth="1"/>
    <col min="1820" max="1820" width="10.85546875" bestFit="1" customWidth="1"/>
    <col min="1821" max="1821" width="7.85546875" bestFit="1" customWidth="1"/>
    <col min="1822" max="1822" width="10.85546875" bestFit="1" customWidth="1"/>
    <col min="1823" max="1823" width="7.85546875" bestFit="1" customWidth="1"/>
    <col min="1824" max="1824" width="10.85546875" bestFit="1" customWidth="1"/>
    <col min="1825" max="1825" width="7.85546875" bestFit="1" customWidth="1"/>
    <col min="1826" max="1826" width="10.85546875" bestFit="1" customWidth="1"/>
    <col min="1827" max="1827" width="7.85546875" bestFit="1" customWidth="1"/>
    <col min="1828" max="1828" width="10.85546875" bestFit="1" customWidth="1"/>
    <col min="1829" max="1829" width="7.85546875" bestFit="1" customWidth="1"/>
    <col min="1830" max="1830" width="10.85546875" bestFit="1" customWidth="1"/>
    <col min="1831" max="1831" width="7.85546875" bestFit="1" customWidth="1"/>
    <col min="1832" max="1832" width="6" bestFit="1" customWidth="1"/>
    <col min="1833" max="1833" width="10.85546875" bestFit="1" customWidth="1"/>
    <col min="1834" max="1834" width="7.85546875" bestFit="1" customWidth="1"/>
    <col min="1835" max="1835" width="10.85546875" bestFit="1" customWidth="1"/>
    <col min="1836" max="1836" width="7.85546875" bestFit="1" customWidth="1"/>
    <col min="1837" max="1837" width="10.85546875" bestFit="1" customWidth="1"/>
    <col min="1838" max="1838" width="7.85546875" bestFit="1" customWidth="1"/>
    <col min="1839" max="1839" width="10.85546875" bestFit="1" customWidth="1"/>
    <col min="1840" max="1840" width="7.85546875" bestFit="1" customWidth="1"/>
    <col min="1841" max="1841" width="10.85546875" bestFit="1" customWidth="1"/>
    <col min="1842" max="1842" width="7.85546875" bestFit="1" customWidth="1"/>
    <col min="1843" max="1843" width="6" bestFit="1" customWidth="1"/>
    <col min="1844" max="1844" width="10.85546875" bestFit="1" customWidth="1"/>
    <col min="1845" max="1845" width="7.85546875" bestFit="1" customWidth="1"/>
    <col min="1846" max="1846" width="10.85546875" bestFit="1" customWidth="1"/>
    <col min="1847" max="1847" width="7.85546875" bestFit="1" customWidth="1"/>
    <col min="1848" max="1848" width="10.85546875" bestFit="1" customWidth="1"/>
    <col min="1849" max="1849" width="7.85546875" bestFit="1" customWidth="1"/>
    <col min="1850" max="1850" width="10.85546875" bestFit="1" customWidth="1"/>
    <col min="1851" max="1851" width="7.85546875" bestFit="1" customWidth="1"/>
    <col min="1852" max="1852" width="10.85546875" bestFit="1" customWidth="1"/>
    <col min="1853" max="1853" width="7.85546875" bestFit="1" customWidth="1"/>
    <col min="1854" max="1854" width="10.85546875" bestFit="1" customWidth="1"/>
    <col min="1855" max="1855" width="7.85546875" bestFit="1" customWidth="1"/>
    <col min="1856" max="1856" width="10.85546875" bestFit="1" customWidth="1"/>
    <col min="1857" max="1857" width="6.85546875" bestFit="1" customWidth="1"/>
    <col min="1858" max="1858" width="9.85546875" bestFit="1" customWidth="1"/>
    <col min="1859" max="1859" width="7.85546875" bestFit="1" customWidth="1"/>
    <col min="1860" max="1860" width="10.85546875" bestFit="1" customWidth="1"/>
    <col min="1861" max="1861" width="7.85546875" bestFit="1" customWidth="1"/>
    <col min="1862" max="1862" width="10.85546875" bestFit="1" customWidth="1"/>
    <col min="1863" max="1863" width="7.85546875" bestFit="1" customWidth="1"/>
    <col min="1864" max="1864" width="10.85546875" bestFit="1" customWidth="1"/>
    <col min="1865" max="1865" width="7.85546875" bestFit="1" customWidth="1"/>
    <col min="1866" max="1866" width="10.85546875" bestFit="1" customWidth="1"/>
    <col min="1867" max="1867" width="7.85546875" bestFit="1" customWidth="1"/>
    <col min="1868" max="1868" width="10.85546875" bestFit="1" customWidth="1"/>
    <col min="1869" max="1869" width="7.85546875" bestFit="1" customWidth="1"/>
    <col min="1870" max="1870" width="6" bestFit="1" customWidth="1"/>
    <col min="1871" max="1871" width="10.85546875" bestFit="1" customWidth="1"/>
    <col min="1872" max="1872" width="7.85546875" bestFit="1" customWidth="1"/>
    <col min="1873" max="1873" width="10.85546875" bestFit="1" customWidth="1"/>
    <col min="1874" max="1874" width="7.85546875" bestFit="1" customWidth="1"/>
    <col min="1875" max="1875" width="10.85546875" bestFit="1" customWidth="1"/>
    <col min="1876" max="1876" width="7.85546875" bestFit="1" customWidth="1"/>
    <col min="1877" max="1877" width="10.85546875" bestFit="1" customWidth="1"/>
    <col min="1878" max="1878" width="7.85546875" bestFit="1" customWidth="1"/>
    <col min="1879" max="1879" width="10.85546875" bestFit="1" customWidth="1"/>
    <col min="1880" max="1880" width="7.85546875" bestFit="1" customWidth="1"/>
    <col min="1881" max="1881" width="10.85546875" bestFit="1" customWidth="1"/>
    <col min="1882" max="1882" width="7.85546875" bestFit="1" customWidth="1"/>
    <col min="1883" max="1883" width="10.85546875" bestFit="1" customWidth="1"/>
    <col min="1884" max="1884" width="7.85546875" bestFit="1" customWidth="1"/>
    <col min="1885" max="1885" width="10.85546875" bestFit="1" customWidth="1"/>
    <col min="1886" max="1886" width="7.85546875" bestFit="1" customWidth="1"/>
    <col min="1887" max="1887" width="10.85546875" bestFit="1" customWidth="1"/>
    <col min="1888" max="1888" width="7.85546875" bestFit="1" customWidth="1"/>
    <col min="1889" max="1889" width="10.85546875" bestFit="1" customWidth="1"/>
    <col min="1890" max="1890" width="6" bestFit="1" customWidth="1"/>
    <col min="1891" max="1891" width="8.28515625" bestFit="1" customWidth="1"/>
    <col min="1892" max="1892" width="7.85546875" bestFit="1" customWidth="1"/>
    <col min="1893" max="1893" width="10.85546875" bestFit="1" customWidth="1"/>
    <col min="1894" max="1894" width="7.85546875" bestFit="1" customWidth="1"/>
    <col min="1895" max="1895" width="6" bestFit="1" customWidth="1"/>
    <col min="1896" max="1896" width="10.85546875" bestFit="1" customWidth="1"/>
    <col min="1897" max="1897" width="7.85546875" bestFit="1" customWidth="1"/>
    <col min="1898" max="1898" width="10.85546875" bestFit="1" customWidth="1"/>
    <col min="1899" max="1899" width="7.85546875" bestFit="1" customWidth="1"/>
    <col min="1900" max="1900" width="10.85546875" bestFit="1" customWidth="1"/>
    <col min="1901" max="1901" width="7.85546875" bestFit="1" customWidth="1"/>
    <col min="1902" max="1902" width="10.85546875" bestFit="1" customWidth="1"/>
    <col min="1903" max="1903" width="7.85546875" bestFit="1" customWidth="1"/>
    <col min="1904" max="1904" width="10.85546875" bestFit="1" customWidth="1"/>
    <col min="1905" max="1905" width="7.85546875" bestFit="1" customWidth="1"/>
    <col min="1906" max="1906" width="10.85546875" bestFit="1" customWidth="1"/>
    <col min="1907" max="1907" width="7.85546875" bestFit="1" customWidth="1"/>
    <col min="1908" max="1908" width="10.85546875" bestFit="1" customWidth="1"/>
    <col min="1909" max="1909" width="7.85546875" bestFit="1" customWidth="1"/>
    <col min="1910" max="1910" width="10.85546875" bestFit="1" customWidth="1"/>
    <col min="1911" max="1911" width="7.85546875" bestFit="1" customWidth="1"/>
    <col min="1912" max="1912" width="10.85546875" bestFit="1" customWidth="1"/>
    <col min="1913" max="1913" width="7.85546875" bestFit="1" customWidth="1"/>
    <col min="1914" max="1914" width="10.85546875" bestFit="1" customWidth="1"/>
    <col min="1915" max="1915" width="7.85546875" bestFit="1" customWidth="1"/>
    <col min="1916" max="1916" width="10.85546875" bestFit="1" customWidth="1"/>
    <col min="1917" max="1917" width="7.85546875" bestFit="1" customWidth="1"/>
    <col min="1918" max="1918" width="10.85546875" bestFit="1" customWidth="1"/>
    <col min="1919" max="1919" width="7.85546875" bestFit="1" customWidth="1"/>
    <col min="1920" max="1920" width="10.85546875" bestFit="1" customWidth="1"/>
    <col min="1921" max="1921" width="7.85546875" bestFit="1" customWidth="1"/>
    <col min="1922" max="1922" width="10.85546875" bestFit="1" customWidth="1"/>
    <col min="1923" max="1923" width="7.85546875" bestFit="1" customWidth="1"/>
    <col min="1924" max="1924" width="10.85546875" bestFit="1" customWidth="1"/>
    <col min="1925" max="1925" width="7.85546875" bestFit="1" customWidth="1"/>
    <col min="1926" max="1927" width="6" bestFit="1" customWidth="1"/>
    <col min="1928" max="1928" width="10.85546875" bestFit="1" customWidth="1"/>
    <col min="1929" max="1929" width="7.85546875" bestFit="1" customWidth="1"/>
    <col min="1930" max="1930" width="10.85546875" bestFit="1" customWidth="1"/>
    <col min="1931" max="1931" width="7.85546875" bestFit="1" customWidth="1"/>
    <col min="1932" max="1932" width="10.85546875" bestFit="1" customWidth="1"/>
    <col min="1933" max="1933" width="7.85546875" bestFit="1" customWidth="1"/>
    <col min="1934" max="1934" width="10.85546875" bestFit="1" customWidth="1"/>
    <col min="1935" max="1935" width="7.85546875" bestFit="1" customWidth="1"/>
    <col min="1936" max="1936" width="10.85546875" bestFit="1" customWidth="1"/>
    <col min="1937" max="1937" width="7.85546875" bestFit="1" customWidth="1"/>
    <col min="1938" max="1938" width="10.85546875" bestFit="1" customWidth="1"/>
    <col min="1939" max="1939" width="7.85546875" bestFit="1" customWidth="1"/>
    <col min="1940" max="1940" width="10.85546875" bestFit="1" customWidth="1"/>
    <col min="1941" max="1941" width="7.85546875" bestFit="1" customWidth="1"/>
    <col min="1942" max="1942" width="10.85546875" bestFit="1" customWidth="1"/>
    <col min="1943" max="1943" width="7.85546875" bestFit="1" customWidth="1"/>
    <col min="1944" max="1944" width="10.85546875" bestFit="1" customWidth="1"/>
    <col min="1945" max="1945" width="7.85546875" bestFit="1" customWidth="1"/>
    <col min="1946" max="1946" width="10.85546875" bestFit="1" customWidth="1"/>
    <col min="1947" max="1947" width="7.85546875" bestFit="1" customWidth="1"/>
    <col min="1948" max="1948" width="10.85546875" bestFit="1" customWidth="1"/>
    <col min="1949" max="1949" width="7.85546875" bestFit="1" customWidth="1"/>
    <col min="1950" max="1950" width="10.85546875" bestFit="1" customWidth="1"/>
    <col min="1951" max="1951" width="7.85546875" bestFit="1" customWidth="1"/>
    <col min="1952" max="1952" width="10.85546875" bestFit="1" customWidth="1"/>
    <col min="1953" max="1953" width="7.85546875" bestFit="1" customWidth="1"/>
    <col min="1954" max="1954" width="10.85546875" bestFit="1" customWidth="1"/>
    <col min="1955" max="1955" width="7.85546875" bestFit="1" customWidth="1"/>
    <col min="1956" max="1956" width="10.85546875" bestFit="1" customWidth="1"/>
    <col min="1957" max="1957" width="7.85546875" bestFit="1" customWidth="1"/>
    <col min="1958" max="1958" width="10.85546875" bestFit="1" customWidth="1"/>
    <col min="1959" max="1959" width="7.85546875" bestFit="1" customWidth="1"/>
    <col min="1960" max="1960" width="10.85546875" bestFit="1" customWidth="1"/>
    <col min="1961" max="1961" width="6.85546875" bestFit="1" customWidth="1"/>
    <col min="1962" max="1962" width="9.85546875" bestFit="1" customWidth="1"/>
    <col min="1963" max="1963" width="7.85546875" bestFit="1" customWidth="1"/>
    <col min="1964" max="1964" width="10.85546875" bestFit="1" customWidth="1"/>
    <col min="1965" max="1965" width="7.85546875" bestFit="1" customWidth="1"/>
    <col min="1966" max="1966" width="10.85546875" bestFit="1" customWidth="1"/>
    <col min="1967" max="1967" width="7.85546875" bestFit="1" customWidth="1"/>
    <col min="1968" max="1968" width="10.85546875" bestFit="1" customWidth="1"/>
    <col min="1969" max="1969" width="6.85546875" bestFit="1" customWidth="1"/>
    <col min="1970" max="1970" width="9.85546875" bestFit="1" customWidth="1"/>
    <col min="1971" max="1971" width="7.85546875" bestFit="1" customWidth="1"/>
    <col min="1972" max="1972" width="10.85546875" bestFit="1" customWidth="1"/>
    <col min="1973" max="1973" width="9.28515625" bestFit="1" customWidth="1"/>
    <col min="1974" max="1974" width="12.7109375" bestFit="1" customWidth="1"/>
    <col min="1975" max="1975" width="14.85546875" bestFit="1" customWidth="1"/>
    <col min="1976" max="1976" width="10.5703125" bestFit="1" customWidth="1"/>
    <col min="1977" max="1977" width="7.5703125" bestFit="1" customWidth="1"/>
    <col min="1978" max="1978" width="10.5703125" bestFit="1" customWidth="1"/>
    <col min="1979" max="1979" width="7.5703125" bestFit="1" customWidth="1"/>
    <col min="1980" max="1980" width="10.5703125" bestFit="1" customWidth="1"/>
    <col min="1981" max="1981" width="7.5703125" bestFit="1" customWidth="1"/>
    <col min="1982" max="1982" width="10.5703125" bestFit="1" customWidth="1"/>
    <col min="1983" max="1983" width="7.5703125" bestFit="1" customWidth="1"/>
    <col min="1984" max="1984" width="10.5703125" bestFit="1" customWidth="1"/>
    <col min="1985" max="1985" width="7.5703125" bestFit="1" customWidth="1"/>
    <col min="1986" max="1986" width="10.5703125" bestFit="1" customWidth="1"/>
    <col min="1987" max="1987" width="7.5703125" bestFit="1" customWidth="1"/>
    <col min="1988" max="1988" width="10.5703125" bestFit="1" customWidth="1"/>
    <col min="1989" max="1989" width="7.5703125" bestFit="1" customWidth="1"/>
    <col min="1990" max="1990" width="10.5703125" bestFit="1" customWidth="1"/>
    <col min="1991" max="1991" width="7.5703125" bestFit="1" customWidth="1"/>
    <col min="1992" max="1992" width="10.5703125" bestFit="1" customWidth="1"/>
    <col min="1993" max="1993" width="7.5703125" bestFit="1" customWidth="1"/>
    <col min="1994" max="1994" width="10.5703125" bestFit="1" customWidth="1"/>
    <col min="1995" max="1995" width="7.5703125" bestFit="1" customWidth="1"/>
    <col min="1996" max="1996" width="10.5703125" bestFit="1" customWidth="1"/>
    <col min="1997" max="1997" width="7.5703125" bestFit="1" customWidth="1"/>
    <col min="1998" max="1998" width="10.5703125" bestFit="1" customWidth="1"/>
    <col min="1999" max="1999" width="7.5703125" bestFit="1" customWidth="1"/>
    <col min="2000" max="2000" width="10.5703125" bestFit="1" customWidth="1"/>
    <col min="2001" max="2001" width="7.5703125" bestFit="1" customWidth="1"/>
    <col min="2002" max="2002" width="10.5703125" bestFit="1" customWidth="1"/>
    <col min="2003" max="2003" width="6.5703125" bestFit="1" customWidth="1"/>
    <col min="2004" max="2004" width="9.5703125" bestFit="1" customWidth="1"/>
    <col min="2005" max="2005" width="7.5703125" bestFit="1" customWidth="1"/>
    <col min="2006" max="2006" width="10.5703125" bestFit="1" customWidth="1"/>
    <col min="2007" max="2007" width="7.5703125" bestFit="1" customWidth="1"/>
    <col min="2008" max="2008" width="10.5703125" bestFit="1" customWidth="1"/>
    <col min="2009" max="2009" width="7.5703125" bestFit="1" customWidth="1"/>
    <col min="2010" max="2010" width="10.5703125" bestFit="1" customWidth="1"/>
    <col min="2011" max="2011" width="7.5703125" bestFit="1" customWidth="1"/>
    <col min="2012" max="2012" width="10.5703125" bestFit="1" customWidth="1"/>
    <col min="2013" max="2013" width="7.5703125" bestFit="1" customWidth="1"/>
    <col min="2014" max="2014" width="10.5703125" bestFit="1" customWidth="1"/>
    <col min="2015" max="2015" width="7.5703125" bestFit="1" customWidth="1"/>
    <col min="2016" max="2016" width="10.5703125" bestFit="1" customWidth="1"/>
    <col min="2017" max="2017" width="7.5703125" bestFit="1" customWidth="1"/>
    <col min="2018" max="2018" width="10.5703125" bestFit="1" customWidth="1"/>
    <col min="2019" max="2019" width="7.5703125" bestFit="1" customWidth="1"/>
    <col min="2020" max="2020" width="10.5703125" bestFit="1" customWidth="1"/>
    <col min="2021" max="2021" width="7.5703125" bestFit="1" customWidth="1"/>
    <col min="2022" max="2022" width="10.5703125" bestFit="1" customWidth="1"/>
    <col min="2023" max="2023" width="7.5703125" bestFit="1" customWidth="1"/>
    <col min="2024" max="2024" width="10.5703125" bestFit="1" customWidth="1"/>
    <col min="2025" max="2025" width="7.5703125" bestFit="1" customWidth="1"/>
    <col min="2026" max="2026" width="10.5703125" bestFit="1" customWidth="1"/>
    <col min="2027" max="2027" width="6.85546875" bestFit="1" customWidth="1"/>
    <col min="2028" max="2028" width="9.85546875" bestFit="1" customWidth="1"/>
    <col min="2029" max="2029" width="6.85546875" bestFit="1" customWidth="1"/>
    <col min="2030" max="2030" width="9.85546875" bestFit="1" customWidth="1"/>
    <col min="2031" max="2031" width="6.85546875" bestFit="1" customWidth="1"/>
    <col min="2032" max="2032" width="9.85546875" bestFit="1" customWidth="1"/>
    <col min="2033" max="2033" width="6.85546875" bestFit="1" customWidth="1"/>
    <col min="2034" max="2034" width="9.85546875" bestFit="1" customWidth="1"/>
    <col min="2035" max="2035" width="6.85546875" bestFit="1" customWidth="1"/>
    <col min="2036" max="2036" width="9.85546875" bestFit="1" customWidth="1"/>
    <col min="2037" max="2037" width="6.85546875" bestFit="1" customWidth="1"/>
    <col min="2038" max="2038" width="9.85546875" bestFit="1" customWidth="1"/>
    <col min="2039" max="2039" width="6.85546875" bestFit="1" customWidth="1"/>
    <col min="2040" max="2040" width="9.85546875" bestFit="1" customWidth="1"/>
    <col min="2041" max="2041" width="6.85546875" bestFit="1" customWidth="1"/>
    <col min="2042" max="2042" width="9.85546875" bestFit="1" customWidth="1"/>
    <col min="2043" max="2043" width="6.85546875" bestFit="1" customWidth="1"/>
    <col min="2044" max="2044" width="9.85546875" bestFit="1" customWidth="1"/>
    <col min="2045" max="2045" width="6.85546875" bestFit="1" customWidth="1"/>
    <col min="2046" max="2046" width="9.85546875" bestFit="1" customWidth="1"/>
    <col min="2047" max="2047" width="6.85546875" bestFit="1" customWidth="1"/>
    <col min="2048" max="2048" width="9.85546875" bestFit="1" customWidth="1"/>
    <col min="2049" max="2049" width="6.85546875" bestFit="1" customWidth="1"/>
    <col min="2050" max="2050" width="9.85546875" bestFit="1" customWidth="1"/>
    <col min="2051" max="2051" width="6.85546875" bestFit="1" customWidth="1"/>
    <col min="2052" max="2052" width="9.85546875" bestFit="1" customWidth="1"/>
    <col min="2053" max="2053" width="6.85546875" bestFit="1" customWidth="1"/>
    <col min="2054" max="2054" width="9.85546875" bestFit="1" customWidth="1"/>
    <col min="2055" max="2055" width="6.85546875" bestFit="1" customWidth="1"/>
    <col min="2056" max="2056" width="9.85546875" bestFit="1" customWidth="1"/>
    <col min="2057" max="2057" width="6.85546875" bestFit="1" customWidth="1"/>
    <col min="2058" max="2058" width="9.85546875" bestFit="1" customWidth="1"/>
    <col min="2059" max="2059" width="6.85546875" bestFit="1" customWidth="1"/>
    <col min="2060" max="2060" width="9.85546875" bestFit="1" customWidth="1"/>
    <col min="2061" max="2061" width="6.85546875" bestFit="1" customWidth="1"/>
    <col min="2062" max="2062" width="9.85546875" bestFit="1" customWidth="1"/>
    <col min="2063" max="2063" width="6.85546875" bestFit="1" customWidth="1"/>
    <col min="2064" max="2064" width="9.85546875" bestFit="1" customWidth="1"/>
    <col min="2065" max="2065" width="6.85546875" bestFit="1" customWidth="1"/>
    <col min="2066" max="2066" width="9.85546875" bestFit="1" customWidth="1"/>
    <col min="2067" max="2067" width="5.85546875" bestFit="1" customWidth="1"/>
    <col min="2068" max="2068" width="8.85546875" bestFit="1" customWidth="1"/>
    <col min="2069" max="2069" width="6.85546875" bestFit="1" customWidth="1"/>
    <col min="2070" max="2070" width="9.85546875" bestFit="1" customWidth="1"/>
    <col min="2071" max="2071" width="5.85546875" bestFit="1" customWidth="1"/>
    <col min="2072" max="2072" width="8.85546875" bestFit="1" customWidth="1"/>
    <col min="2073" max="2073" width="5.85546875" bestFit="1" customWidth="1"/>
    <col min="2074" max="2074" width="8.85546875" bestFit="1" customWidth="1"/>
    <col min="2075" max="2075" width="7.85546875" bestFit="1" customWidth="1"/>
    <col min="2076" max="2076" width="10.85546875" bestFit="1" customWidth="1"/>
    <col min="2077" max="2077" width="7.85546875" bestFit="1" customWidth="1"/>
    <col min="2078" max="2078" width="10.85546875" bestFit="1" customWidth="1"/>
    <col min="2079" max="2079" width="7.85546875" bestFit="1" customWidth="1"/>
    <col min="2080" max="2080" width="10.85546875" bestFit="1" customWidth="1"/>
    <col min="2081" max="2081" width="7.85546875" bestFit="1" customWidth="1"/>
    <col min="2082" max="2082" width="10.85546875" bestFit="1" customWidth="1"/>
    <col min="2083" max="2083" width="7.85546875" bestFit="1" customWidth="1"/>
    <col min="2084" max="2084" width="10.85546875" bestFit="1" customWidth="1"/>
    <col min="2085" max="2085" width="7.85546875" bestFit="1" customWidth="1"/>
    <col min="2086" max="2086" width="10.85546875" bestFit="1" customWidth="1"/>
    <col min="2087" max="2087" width="7.85546875" bestFit="1" customWidth="1"/>
    <col min="2088" max="2088" width="10.85546875" bestFit="1" customWidth="1"/>
    <col min="2089" max="2089" width="7.85546875" bestFit="1" customWidth="1"/>
    <col min="2090" max="2090" width="10.85546875" bestFit="1" customWidth="1"/>
    <col min="2091" max="2091" width="7.85546875" bestFit="1" customWidth="1"/>
    <col min="2092" max="2092" width="10.85546875" bestFit="1" customWidth="1"/>
    <col min="2093" max="2093" width="7.85546875" bestFit="1" customWidth="1"/>
    <col min="2094" max="2094" width="10.85546875" bestFit="1" customWidth="1"/>
    <col min="2095" max="2095" width="7.85546875" bestFit="1" customWidth="1"/>
    <col min="2096" max="2096" width="10.85546875" bestFit="1" customWidth="1"/>
    <col min="2097" max="2097" width="7.85546875" bestFit="1" customWidth="1"/>
    <col min="2098" max="2098" width="10.85546875" bestFit="1" customWidth="1"/>
    <col min="2099" max="2099" width="7.85546875" bestFit="1" customWidth="1"/>
    <col min="2100" max="2100" width="10.85546875" bestFit="1" customWidth="1"/>
    <col min="2101" max="2101" width="7.85546875" bestFit="1" customWidth="1"/>
    <col min="2102" max="2102" width="10.85546875" bestFit="1" customWidth="1"/>
    <col min="2103" max="2103" width="7.85546875" bestFit="1" customWidth="1"/>
    <col min="2104" max="2104" width="10.85546875" bestFit="1" customWidth="1"/>
    <col min="2105" max="2105" width="7.85546875" bestFit="1" customWidth="1"/>
    <col min="2106" max="2106" width="6" bestFit="1" customWidth="1"/>
    <col min="2107" max="2107" width="10.85546875" bestFit="1" customWidth="1"/>
    <col min="2108" max="2108" width="7.85546875" bestFit="1" customWidth="1"/>
    <col min="2109" max="2109" width="10.85546875" bestFit="1" customWidth="1"/>
    <col min="2110" max="2110" width="7.85546875" bestFit="1" customWidth="1"/>
    <col min="2111" max="2111" width="10.85546875" bestFit="1" customWidth="1"/>
    <col min="2112" max="2112" width="7.85546875" bestFit="1" customWidth="1"/>
    <col min="2113" max="2113" width="10.85546875" bestFit="1" customWidth="1"/>
    <col min="2114" max="2114" width="7.85546875" bestFit="1" customWidth="1"/>
    <col min="2115" max="2115" width="10.85546875" bestFit="1" customWidth="1"/>
    <col min="2116" max="2116" width="7.85546875" bestFit="1" customWidth="1"/>
    <col min="2117" max="2117" width="10.85546875" bestFit="1" customWidth="1"/>
    <col min="2118" max="2118" width="7.85546875" bestFit="1" customWidth="1"/>
    <col min="2119" max="2119" width="10.85546875" bestFit="1" customWidth="1"/>
    <col min="2120" max="2120" width="7.85546875" bestFit="1" customWidth="1"/>
    <col min="2121" max="2121" width="10.85546875" bestFit="1" customWidth="1"/>
    <col min="2122" max="2122" width="7.85546875" bestFit="1" customWidth="1"/>
    <col min="2123" max="2123" width="10.85546875" bestFit="1" customWidth="1"/>
    <col min="2124" max="2124" width="7.85546875" bestFit="1" customWidth="1"/>
    <col min="2125" max="2125" width="10.85546875" bestFit="1" customWidth="1"/>
    <col min="2126" max="2126" width="7.85546875" bestFit="1" customWidth="1"/>
    <col min="2127" max="2127" width="10.85546875" bestFit="1" customWidth="1"/>
    <col min="2128" max="2128" width="7.85546875" bestFit="1" customWidth="1"/>
    <col min="2129" max="2129" width="6" bestFit="1" customWidth="1"/>
    <col min="2130" max="2130" width="10.85546875" bestFit="1" customWidth="1"/>
    <col min="2131" max="2131" width="7.85546875" bestFit="1" customWidth="1"/>
    <col min="2132" max="2132" width="10.85546875" bestFit="1" customWidth="1"/>
    <col min="2133" max="2133" width="7.85546875" bestFit="1" customWidth="1"/>
    <col min="2134" max="2134" width="10.85546875" bestFit="1" customWidth="1"/>
    <col min="2135" max="2135" width="7.85546875" bestFit="1" customWidth="1"/>
    <col min="2136" max="2136" width="10.85546875" bestFit="1" customWidth="1"/>
    <col min="2137" max="2137" width="7.85546875" bestFit="1" customWidth="1"/>
    <col min="2138" max="2138" width="10.85546875" bestFit="1" customWidth="1"/>
    <col min="2139" max="2139" width="7.85546875" bestFit="1" customWidth="1"/>
    <col min="2140" max="2140" width="10.85546875" bestFit="1" customWidth="1"/>
    <col min="2141" max="2141" width="7.85546875" bestFit="1" customWidth="1"/>
    <col min="2142" max="2142" width="10.85546875" bestFit="1" customWidth="1"/>
    <col min="2143" max="2143" width="7.85546875" bestFit="1" customWidth="1"/>
    <col min="2144" max="2144" width="10.85546875" bestFit="1" customWidth="1"/>
    <col min="2145" max="2145" width="7.85546875" bestFit="1" customWidth="1"/>
    <col min="2146" max="2146" width="10.85546875" bestFit="1" customWidth="1"/>
    <col min="2147" max="2147" width="7.85546875" bestFit="1" customWidth="1"/>
    <col min="2148" max="2148" width="10.85546875" bestFit="1" customWidth="1"/>
    <col min="2149" max="2149" width="7.85546875" bestFit="1" customWidth="1"/>
    <col min="2150" max="2150" width="10.85546875" bestFit="1" customWidth="1"/>
    <col min="2151" max="2151" width="7.85546875" bestFit="1" customWidth="1"/>
    <col min="2152" max="2152" width="10.85546875" bestFit="1" customWidth="1"/>
    <col min="2153" max="2153" width="7.85546875" bestFit="1" customWidth="1"/>
    <col min="2154" max="2154" width="10.85546875" bestFit="1" customWidth="1"/>
    <col min="2155" max="2155" width="6.85546875" bestFit="1" customWidth="1"/>
    <col min="2156" max="2156" width="9.85546875" bestFit="1" customWidth="1"/>
    <col min="2157" max="2157" width="7.85546875" bestFit="1" customWidth="1"/>
    <col min="2158" max="2158" width="10.85546875" bestFit="1" customWidth="1"/>
    <col min="2159" max="2159" width="7.85546875" bestFit="1" customWidth="1"/>
    <col min="2160" max="2160" width="10.85546875" bestFit="1" customWidth="1"/>
    <col min="2161" max="2161" width="7.85546875" bestFit="1" customWidth="1"/>
    <col min="2162" max="2162" width="10.85546875" bestFit="1" customWidth="1"/>
    <col min="2163" max="2163" width="7.85546875" bestFit="1" customWidth="1"/>
    <col min="2164" max="2164" width="10.85546875" bestFit="1" customWidth="1"/>
    <col min="2165" max="2165" width="7.85546875" bestFit="1" customWidth="1"/>
    <col min="2166" max="2166" width="10.85546875" bestFit="1" customWidth="1"/>
    <col min="2167" max="2167" width="7.85546875" bestFit="1" customWidth="1"/>
    <col min="2168" max="2168" width="6" bestFit="1" customWidth="1"/>
    <col min="2169" max="2169" width="10.85546875" bestFit="1" customWidth="1"/>
    <col min="2170" max="2170" width="7.85546875" bestFit="1" customWidth="1"/>
    <col min="2171" max="2171" width="10.85546875" bestFit="1" customWidth="1"/>
    <col min="2172" max="2172" width="7.85546875" bestFit="1" customWidth="1"/>
    <col min="2173" max="2173" width="6" bestFit="1" customWidth="1"/>
    <col min="2174" max="2174" width="10.85546875" bestFit="1" customWidth="1"/>
    <col min="2175" max="2175" width="7.85546875" bestFit="1" customWidth="1"/>
    <col min="2176" max="2176" width="10.85546875" bestFit="1" customWidth="1"/>
    <col min="2177" max="2177" width="6.85546875" bestFit="1" customWidth="1"/>
    <col min="2178" max="2178" width="9.85546875" bestFit="1" customWidth="1"/>
    <col min="2179" max="2179" width="7.85546875" bestFit="1" customWidth="1"/>
    <col min="2180" max="2180" width="10.85546875" bestFit="1" customWidth="1"/>
    <col min="2181" max="2181" width="7.85546875" bestFit="1" customWidth="1"/>
    <col min="2182" max="2182" width="10.85546875" bestFit="1" customWidth="1"/>
    <col min="2183" max="2183" width="7.85546875" bestFit="1" customWidth="1"/>
    <col min="2184" max="2184" width="10.85546875" bestFit="1" customWidth="1"/>
    <col min="2185" max="2185" width="7.85546875" bestFit="1" customWidth="1"/>
    <col min="2186" max="2186" width="10.85546875" bestFit="1" customWidth="1"/>
    <col min="2187" max="2187" width="7.85546875" bestFit="1" customWidth="1"/>
    <col min="2188" max="2188" width="10.85546875" bestFit="1" customWidth="1"/>
    <col min="2189" max="2189" width="7.85546875" bestFit="1" customWidth="1"/>
    <col min="2190" max="2190" width="10.85546875" bestFit="1" customWidth="1"/>
    <col min="2191" max="2191" width="7.85546875" bestFit="1" customWidth="1"/>
    <col min="2192" max="2192" width="10.85546875" bestFit="1" customWidth="1"/>
    <col min="2193" max="2193" width="7.85546875" bestFit="1" customWidth="1"/>
    <col min="2194" max="2194" width="10.85546875" bestFit="1" customWidth="1"/>
    <col min="2195" max="2195" width="7.85546875" bestFit="1" customWidth="1"/>
    <col min="2196" max="2196" width="10.85546875" bestFit="1" customWidth="1"/>
    <col min="2197" max="2197" width="7.85546875" bestFit="1" customWidth="1"/>
    <col min="2198" max="2198" width="10.85546875" bestFit="1" customWidth="1"/>
    <col min="2199" max="2199" width="7.85546875" bestFit="1" customWidth="1"/>
    <col min="2200" max="2200" width="10.85546875" bestFit="1" customWidth="1"/>
    <col min="2201" max="2201" width="7.85546875" bestFit="1" customWidth="1"/>
    <col min="2202" max="2202" width="10.85546875" bestFit="1" customWidth="1"/>
    <col min="2203" max="2203" width="7.85546875" bestFit="1" customWidth="1"/>
    <col min="2204" max="2204" width="10.85546875" bestFit="1" customWidth="1"/>
    <col min="2205" max="2205" width="7.85546875" bestFit="1" customWidth="1"/>
    <col min="2206" max="2206" width="10.85546875" bestFit="1" customWidth="1"/>
    <col min="2207" max="2207" width="7.85546875" bestFit="1" customWidth="1"/>
    <col min="2208" max="2208" width="10.85546875" bestFit="1" customWidth="1"/>
    <col min="2209" max="2209" width="7.85546875" bestFit="1" customWidth="1"/>
    <col min="2210" max="2210" width="10.85546875" bestFit="1" customWidth="1"/>
    <col min="2211" max="2211" width="7.85546875" bestFit="1" customWidth="1"/>
    <col min="2212" max="2212" width="10.85546875" bestFit="1" customWidth="1"/>
    <col min="2213" max="2213" width="7.85546875" bestFit="1" customWidth="1"/>
    <col min="2214" max="2214" width="10.85546875" bestFit="1" customWidth="1"/>
    <col min="2215" max="2215" width="7.85546875" bestFit="1" customWidth="1"/>
    <col min="2216" max="2216" width="10.85546875" bestFit="1" customWidth="1"/>
    <col min="2217" max="2217" width="7.85546875" bestFit="1" customWidth="1"/>
    <col min="2218" max="2218" width="10.85546875" bestFit="1" customWidth="1"/>
    <col min="2219" max="2219" width="7.85546875" bestFit="1" customWidth="1"/>
    <col min="2220" max="2220" width="10.85546875" bestFit="1" customWidth="1"/>
    <col min="2221" max="2221" width="7.85546875" bestFit="1" customWidth="1"/>
    <col min="2222" max="2222" width="10.85546875" bestFit="1" customWidth="1"/>
    <col min="2223" max="2223" width="7.85546875" bestFit="1" customWidth="1"/>
    <col min="2224" max="2224" width="6" bestFit="1" customWidth="1"/>
    <col min="2225" max="2225" width="10.85546875" bestFit="1" customWidth="1"/>
    <col min="2226" max="2226" width="7.85546875" bestFit="1" customWidth="1"/>
    <col min="2227" max="2227" width="10.85546875" bestFit="1" customWidth="1"/>
    <col min="2228" max="2228" width="7.85546875" bestFit="1" customWidth="1"/>
    <col min="2229" max="2229" width="10.85546875" bestFit="1" customWidth="1"/>
    <col min="2230" max="2230" width="7.85546875" bestFit="1" customWidth="1"/>
    <col min="2231" max="2231" width="10.85546875" bestFit="1" customWidth="1"/>
    <col min="2232" max="2232" width="7.85546875" bestFit="1" customWidth="1"/>
    <col min="2233" max="2233" width="10.85546875" bestFit="1" customWidth="1"/>
    <col min="2234" max="2234" width="7.85546875" bestFit="1" customWidth="1"/>
    <col min="2235" max="2235" width="6" bestFit="1" customWidth="1"/>
    <col min="2236" max="2236" width="10.85546875" bestFit="1" customWidth="1"/>
    <col min="2237" max="2237" width="7.85546875" bestFit="1" customWidth="1"/>
    <col min="2238" max="2238" width="10.85546875" bestFit="1" customWidth="1"/>
    <col min="2239" max="2239" width="7.85546875" bestFit="1" customWidth="1"/>
    <col min="2240" max="2240" width="10.85546875" bestFit="1" customWidth="1"/>
    <col min="2241" max="2241" width="7.85546875" bestFit="1" customWidth="1"/>
    <col min="2242" max="2242" width="10.85546875" bestFit="1" customWidth="1"/>
    <col min="2243" max="2243" width="7.85546875" bestFit="1" customWidth="1"/>
    <col min="2244" max="2244" width="10.85546875" bestFit="1" customWidth="1"/>
    <col min="2245" max="2245" width="7.85546875" bestFit="1" customWidth="1"/>
    <col min="2246" max="2246" width="10.85546875" bestFit="1" customWidth="1"/>
    <col min="2247" max="2247" width="7.85546875" bestFit="1" customWidth="1"/>
    <col min="2248" max="2248" width="10.85546875" bestFit="1" customWidth="1"/>
    <col min="2249" max="2249" width="6.85546875" bestFit="1" customWidth="1"/>
    <col min="2250" max="2250" width="9.85546875" bestFit="1" customWidth="1"/>
    <col min="2251" max="2251" width="7.85546875" bestFit="1" customWidth="1"/>
    <col min="2252" max="2252" width="10.85546875" bestFit="1" customWidth="1"/>
    <col min="2253" max="2253" width="7.85546875" bestFit="1" customWidth="1"/>
    <col min="2254" max="2254" width="10.85546875" bestFit="1" customWidth="1"/>
    <col min="2255" max="2255" width="7.85546875" bestFit="1" customWidth="1"/>
    <col min="2256" max="2256" width="10.85546875" bestFit="1" customWidth="1"/>
    <col min="2257" max="2257" width="7.85546875" bestFit="1" customWidth="1"/>
    <col min="2258" max="2258" width="10.85546875" bestFit="1" customWidth="1"/>
    <col min="2259" max="2259" width="7.85546875" bestFit="1" customWidth="1"/>
    <col min="2260" max="2260" width="10.85546875" bestFit="1" customWidth="1"/>
    <col min="2261" max="2261" width="7.85546875" bestFit="1" customWidth="1"/>
    <col min="2262" max="2262" width="6" bestFit="1" customWidth="1"/>
    <col min="2263" max="2263" width="10.85546875" bestFit="1" customWidth="1"/>
    <col min="2264" max="2264" width="7.85546875" bestFit="1" customWidth="1"/>
    <col min="2265" max="2265" width="10.85546875" bestFit="1" customWidth="1"/>
    <col min="2266" max="2266" width="7.85546875" bestFit="1" customWidth="1"/>
    <col min="2267" max="2267" width="10.85546875" bestFit="1" customWidth="1"/>
    <col min="2268" max="2268" width="7.85546875" bestFit="1" customWidth="1"/>
    <col min="2269" max="2269" width="10.85546875" bestFit="1" customWidth="1"/>
    <col min="2270" max="2270" width="7.85546875" bestFit="1" customWidth="1"/>
    <col min="2271" max="2271" width="10.85546875" bestFit="1" customWidth="1"/>
    <col min="2272" max="2272" width="7.85546875" bestFit="1" customWidth="1"/>
    <col min="2273" max="2273" width="10.85546875" bestFit="1" customWidth="1"/>
    <col min="2274" max="2274" width="7.85546875" bestFit="1" customWidth="1"/>
    <col min="2275" max="2275" width="10.85546875" bestFit="1" customWidth="1"/>
    <col min="2276" max="2276" width="7.85546875" bestFit="1" customWidth="1"/>
    <col min="2277" max="2277" width="10.85546875" bestFit="1" customWidth="1"/>
    <col min="2278" max="2278" width="7.85546875" bestFit="1" customWidth="1"/>
    <col min="2279" max="2279" width="10.85546875" bestFit="1" customWidth="1"/>
    <col min="2280" max="2280" width="7.85546875" bestFit="1" customWidth="1"/>
    <col min="2281" max="2281" width="10.85546875" bestFit="1" customWidth="1"/>
    <col min="2282" max="2282" width="6" bestFit="1" customWidth="1"/>
    <col min="2283" max="2283" width="8.28515625" bestFit="1" customWidth="1"/>
    <col min="2284" max="2284" width="7.85546875" bestFit="1" customWidth="1"/>
    <col min="2285" max="2285" width="10.85546875" bestFit="1" customWidth="1"/>
    <col min="2286" max="2286" width="7.85546875" bestFit="1" customWidth="1"/>
    <col min="2287" max="2287" width="6" bestFit="1" customWidth="1"/>
    <col min="2288" max="2288" width="10.85546875" bestFit="1" customWidth="1"/>
    <col min="2289" max="2289" width="7.85546875" bestFit="1" customWidth="1"/>
    <col min="2290" max="2290" width="10.85546875" bestFit="1" customWidth="1"/>
    <col min="2291" max="2291" width="7.85546875" bestFit="1" customWidth="1"/>
    <col min="2292" max="2292" width="10.85546875" bestFit="1" customWidth="1"/>
    <col min="2293" max="2293" width="7.85546875" bestFit="1" customWidth="1"/>
    <col min="2294" max="2294" width="10.85546875" bestFit="1" customWidth="1"/>
    <col min="2295" max="2295" width="7.85546875" bestFit="1" customWidth="1"/>
    <col min="2296" max="2296" width="10.85546875" bestFit="1" customWidth="1"/>
    <col min="2297" max="2297" width="7.85546875" bestFit="1" customWidth="1"/>
    <col min="2298" max="2298" width="10.85546875" bestFit="1" customWidth="1"/>
    <col min="2299" max="2299" width="7.85546875" bestFit="1" customWidth="1"/>
    <col min="2300" max="2300" width="10.85546875" bestFit="1" customWidth="1"/>
    <col min="2301" max="2301" width="7.85546875" bestFit="1" customWidth="1"/>
    <col min="2302" max="2302" width="10.85546875" bestFit="1" customWidth="1"/>
    <col min="2303" max="2303" width="7.85546875" bestFit="1" customWidth="1"/>
    <col min="2304" max="2304" width="10.85546875" bestFit="1" customWidth="1"/>
    <col min="2305" max="2305" width="7.85546875" bestFit="1" customWidth="1"/>
    <col min="2306" max="2306" width="10.85546875" bestFit="1" customWidth="1"/>
    <col min="2307" max="2307" width="7.85546875" bestFit="1" customWidth="1"/>
    <col min="2308" max="2308" width="10.85546875" bestFit="1" customWidth="1"/>
    <col min="2309" max="2309" width="7.85546875" bestFit="1" customWidth="1"/>
    <col min="2310" max="2310" width="10.85546875" bestFit="1" customWidth="1"/>
    <col min="2311" max="2311" width="7.85546875" bestFit="1" customWidth="1"/>
    <col min="2312" max="2312" width="10.85546875" bestFit="1" customWidth="1"/>
    <col min="2313" max="2313" width="7.85546875" bestFit="1" customWidth="1"/>
    <col min="2314" max="2314" width="10.85546875" bestFit="1" customWidth="1"/>
    <col min="2315" max="2315" width="7.85546875" bestFit="1" customWidth="1"/>
    <col min="2316" max="2316" width="10.85546875" bestFit="1" customWidth="1"/>
    <col min="2317" max="2317" width="7.85546875" bestFit="1" customWidth="1"/>
    <col min="2318" max="2319" width="6" bestFit="1" customWidth="1"/>
    <col min="2320" max="2320" width="10.85546875" bestFit="1" customWidth="1"/>
    <col min="2321" max="2321" width="7.85546875" bestFit="1" customWidth="1"/>
    <col min="2322" max="2322" width="10.85546875" bestFit="1" customWidth="1"/>
    <col min="2323" max="2323" width="7.85546875" bestFit="1" customWidth="1"/>
    <col min="2324" max="2324" width="10.85546875" bestFit="1" customWidth="1"/>
    <col min="2325" max="2325" width="7.85546875" bestFit="1" customWidth="1"/>
    <col min="2326" max="2326" width="10.85546875" bestFit="1" customWidth="1"/>
    <col min="2327" max="2327" width="7.85546875" bestFit="1" customWidth="1"/>
    <col min="2328" max="2328" width="10.85546875" bestFit="1" customWidth="1"/>
    <col min="2329" max="2329" width="7.85546875" bestFit="1" customWidth="1"/>
    <col min="2330" max="2330" width="10.85546875" bestFit="1" customWidth="1"/>
    <col min="2331" max="2331" width="7.85546875" bestFit="1" customWidth="1"/>
    <col min="2332" max="2332" width="10.85546875" bestFit="1" customWidth="1"/>
    <col min="2333" max="2333" width="7.85546875" bestFit="1" customWidth="1"/>
    <col min="2334" max="2334" width="10.85546875" bestFit="1" customWidth="1"/>
    <col min="2335" max="2335" width="7.85546875" bestFit="1" customWidth="1"/>
    <col min="2336" max="2336" width="10.85546875" bestFit="1" customWidth="1"/>
    <col min="2337" max="2337" width="7.85546875" bestFit="1" customWidth="1"/>
    <col min="2338" max="2338" width="10.85546875" bestFit="1" customWidth="1"/>
    <col min="2339" max="2339" width="7.85546875" bestFit="1" customWidth="1"/>
    <col min="2340" max="2340" width="10.85546875" bestFit="1" customWidth="1"/>
    <col min="2341" max="2341" width="7.85546875" bestFit="1" customWidth="1"/>
    <col min="2342" max="2342" width="10.85546875" bestFit="1" customWidth="1"/>
    <col min="2343" max="2343" width="7.85546875" bestFit="1" customWidth="1"/>
    <col min="2344" max="2344" width="10.85546875" bestFit="1" customWidth="1"/>
    <col min="2345" max="2345" width="7.85546875" bestFit="1" customWidth="1"/>
    <col min="2346" max="2346" width="10.85546875" bestFit="1" customWidth="1"/>
    <col min="2347" max="2347" width="7.85546875" bestFit="1" customWidth="1"/>
    <col min="2348" max="2348" width="10.85546875" bestFit="1" customWidth="1"/>
    <col min="2349" max="2349" width="7.85546875" bestFit="1" customWidth="1"/>
    <col min="2350" max="2350" width="10.85546875" bestFit="1" customWidth="1"/>
    <col min="2351" max="2351" width="7.85546875" bestFit="1" customWidth="1"/>
    <col min="2352" max="2352" width="10.85546875" bestFit="1" customWidth="1"/>
    <col min="2353" max="2353" width="6.85546875" bestFit="1" customWidth="1"/>
    <col min="2354" max="2354" width="9.85546875" bestFit="1" customWidth="1"/>
    <col min="2355" max="2355" width="7.85546875" bestFit="1" customWidth="1"/>
    <col min="2356" max="2356" width="10.85546875" bestFit="1" customWidth="1"/>
    <col min="2357" max="2357" width="7.85546875" bestFit="1" customWidth="1"/>
    <col min="2358" max="2358" width="10.85546875" bestFit="1" customWidth="1"/>
    <col min="2359" max="2359" width="7.85546875" bestFit="1" customWidth="1"/>
    <col min="2360" max="2360" width="10.85546875" bestFit="1" customWidth="1"/>
    <col min="2361" max="2361" width="6.85546875" bestFit="1" customWidth="1"/>
    <col min="2362" max="2362" width="9.85546875" bestFit="1" customWidth="1"/>
    <col min="2363" max="2363" width="7.85546875" bestFit="1" customWidth="1"/>
    <col min="2364" max="2364" width="10.85546875" bestFit="1" customWidth="1"/>
    <col min="2365" max="2365" width="9.28515625" bestFit="1" customWidth="1"/>
    <col min="2366" max="2366" width="12.7109375" bestFit="1" customWidth="1"/>
    <col min="2367" max="2367" width="15.85546875" bestFit="1" customWidth="1"/>
    <col min="2368" max="2368" width="10.5703125" bestFit="1" customWidth="1"/>
    <col min="2369" max="2369" width="7.5703125" bestFit="1" customWidth="1"/>
    <col min="2370" max="2370" width="10.5703125" bestFit="1" customWidth="1"/>
    <col min="2371" max="2371" width="7.5703125" bestFit="1" customWidth="1"/>
    <col min="2372" max="2372" width="10.5703125" bestFit="1" customWidth="1"/>
    <col min="2373" max="2373" width="7.5703125" bestFit="1" customWidth="1"/>
    <col min="2374" max="2374" width="10.5703125" bestFit="1" customWidth="1"/>
    <col min="2375" max="2375" width="7.5703125" bestFit="1" customWidth="1"/>
    <col min="2376" max="2376" width="10.5703125" bestFit="1" customWidth="1"/>
    <col min="2377" max="2377" width="7.5703125" bestFit="1" customWidth="1"/>
    <col min="2378" max="2378" width="10.5703125" bestFit="1" customWidth="1"/>
    <col min="2379" max="2379" width="7.5703125" bestFit="1" customWidth="1"/>
    <col min="2380" max="2380" width="10.5703125" bestFit="1" customWidth="1"/>
    <col min="2381" max="2381" width="7.5703125" bestFit="1" customWidth="1"/>
    <col min="2382" max="2382" width="10.5703125" bestFit="1" customWidth="1"/>
    <col min="2383" max="2383" width="7.5703125" bestFit="1" customWidth="1"/>
    <col min="2384" max="2384" width="10.5703125" bestFit="1" customWidth="1"/>
    <col min="2385" max="2385" width="7.5703125" bestFit="1" customWidth="1"/>
    <col min="2386" max="2386" width="10.5703125" bestFit="1" customWidth="1"/>
    <col min="2387" max="2387" width="7.5703125" bestFit="1" customWidth="1"/>
    <col min="2388" max="2388" width="10.5703125" bestFit="1" customWidth="1"/>
    <col min="2389" max="2389" width="7.5703125" bestFit="1" customWidth="1"/>
    <col min="2390" max="2390" width="10.5703125" bestFit="1" customWidth="1"/>
    <col min="2391" max="2391" width="7.5703125" bestFit="1" customWidth="1"/>
    <col min="2392" max="2392" width="10.5703125" bestFit="1" customWidth="1"/>
    <col min="2393" max="2393" width="7.5703125" bestFit="1" customWidth="1"/>
    <col min="2394" max="2394" width="10.5703125" bestFit="1" customWidth="1"/>
    <col min="2395" max="2395" width="6.5703125" bestFit="1" customWidth="1"/>
    <col min="2396" max="2396" width="9.5703125" bestFit="1" customWidth="1"/>
    <col min="2397" max="2397" width="7.5703125" bestFit="1" customWidth="1"/>
    <col min="2398" max="2398" width="10.5703125" bestFit="1" customWidth="1"/>
    <col min="2399" max="2399" width="7.5703125" bestFit="1" customWidth="1"/>
    <col min="2400" max="2400" width="10.5703125" bestFit="1" customWidth="1"/>
    <col min="2401" max="2401" width="7.5703125" bestFit="1" customWidth="1"/>
    <col min="2402" max="2402" width="10.5703125" bestFit="1" customWidth="1"/>
    <col min="2403" max="2403" width="7.5703125" bestFit="1" customWidth="1"/>
    <col min="2404" max="2404" width="10.5703125" bestFit="1" customWidth="1"/>
    <col min="2405" max="2405" width="7.5703125" bestFit="1" customWidth="1"/>
    <col min="2406" max="2406" width="10.5703125" bestFit="1" customWidth="1"/>
    <col min="2407" max="2407" width="7.5703125" bestFit="1" customWidth="1"/>
    <col min="2408" max="2408" width="10.5703125" bestFit="1" customWidth="1"/>
    <col min="2409" max="2409" width="7.5703125" bestFit="1" customWidth="1"/>
    <col min="2410" max="2410" width="10.5703125" bestFit="1" customWidth="1"/>
    <col min="2411" max="2411" width="7.5703125" bestFit="1" customWidth="1"/>
    <col min="2412" max="2412" width="10.5703125" bestFit="1" customWidth="1"/>
    <col min="2413" max="2413" width="7.5703125" bestFit="1" customWidth="1"/>
    <col min="2414" max="2414" width="10.5703125" bestFit="1" customWidth="1"/>
    <col min="2415" max="2415" width="7.5703125" bestFit="1" customWidth="1"/>
    <col min="2416" max="2416" width="10.5703125" bestFit="1" customWidth="1"/>
    <col min="2417" max="2417" width="7.5703125" bestFit="1" customWidth="1"/>
    <col min="2418" max="2418" width="10.5703125" bestFit="1" customWidth="1"/>
    <col min="2419" max="2419" width="6.85546875" bestFit="1" customWidth="1"/>
    <col min="2420" max="2420" width="9.85546875" bestFit="1" customWidth="1"/>
    <col min="2421" max="2421" width="6.85546875" bestFit="1" customWidth="1"/>
    <col min="2422" max="2422" width="9.85546875" bestFit="1" customWidth="1"/>
    <col min="2423" max="2423" width="6.85546875" bestFit="1" customWidth="1"/>
    <col min="2424" max="2424" width="9.85546875" bestFit="1" customWidth="1"/>
    <col min="2425" max="2425" width="6.85546875" bestFit="1" customWidth="1"/>
    <col min="2426" max="2426" width="9.85546875" bestFit="1" customWidth="1"/>
    <col min="2427" max="2427" width="6.85546875" bestFit="1" customWidth="1"/>
    <col min="2428" max="2428" width="9.85546875" bestFit="1" customWidth="1"/>
    <col min="2429" max="2429" width="6.85546875" bestFit="1" customWidth="1"/>
    <col min="2430" max="2430" width="9.85546875" bestFit="1" customWidth="1"/>
    <col min="2431" max="2431" width="6.85546875" bestFit="1" customWidth="1"/>
    <col min="2432" max="2432" width="9.85546875" bestFit="1" customWidth="1"/>
    <col min="2433" max="2433" width="6.85546875" bestFit="1" customWidth="1"/>
    <col min="2434" max="2434" width="9.85546875" bestFit="1" customWidth="1"/>
    <col min="2435" max="2435" width="6.85546875" bestFit="1" customWidth="1"/>
    <col min="2436" max="2436" width="9.85546875" bestFit="1" customWidth="1"/>
    <col min="2437" max="2437" width="6.85546875" bestFit="1" customWidth="1"/>
    <col min="2438" max="2438" width="9.85546875" bestFit="1" customWidth="1"/>
    <col min="2439" max="2439" width="6.85546875" bestFit="1" customWidth="1"/>
    <col min="2440" max="2440" width="9.85546875" bestFit="1" customWidth="1"/>
    <col min="2441" max="2441" width="6.85546875" bestFit="1" customWidth="1"/>
    <col min="2442" max="2442" width="9.85546875" bestFit="1" customWidth="1"/>
    <col min="2443" max="2443" width="6.85546875" bestFit="1" customWidth="1"/>
    <col min="2444" max="2444" width="9.85546875" bestFit="1" customWidth="1"/>
    <col min="2445" max="2445" width="6.85546875" bestFit="1" customWidth="1"/>
    <col min="2446" max="2446" width="9.85546875" bestFit="1" customWidth="1"/>
    <col min="2447" max="2447" width="6.85546875" bestFit="1" customWidth="1"/>
    <col min="2448" max="2448" width="9.85546875" bestFit="1" customWidth="1"/>
    <col min="2449" max="2449" width="6.85546875" bestFit="1" customWidth="1"/>
    <col min="2450" max="2450" width="9.85546875" bestFit="1" customWidth="1"/>
    <col min="2451" max="2451" width="6.85546875" bestFit="1" customWidth="1"/>
    <col min="2452" max="2452" width="9.85546875" bestFit="1" customWidth="1"/>
    <col min="2453" max="2453" width="6.85546875" bestFit="1" customWidth="1"/>
    <col min="2454" max="2454" width="9.85546875" bestFit="1" customWidth="1"/>
    <col min="2455" max="2455" width="6.85546875" bestFit="1" customWidth="1"/>
    <col min="2456" max="2456" width="9.85546875" bestFit="1" customWidth="1"/>
    <col min="2457" max="2457" width="6.85546875" bestFit="1" customWidth="1"/>
    <col min="2458" max="2458" width="9.85546875" bestFit="1" customWidth="1"/>
    <col min="2459" max="2459" width="5.85546875" bestFit="1" customWidth="1"/>
    <col min="2460" max="2460" width="8.85546875" bestFit="1" customWidth="1"/>
    <col min="2461" max="2461" width="6.85546875" bestFit="1" customWidth="1"/>
    <col min="2462" max="2462" width="9.85546875" bestFit="1" customWidth="1"/>
    <col min="2463" max="2463" width="5.85546875" bestFit="1" customWidth="1"/>
    <col min="2464" max="2464" width="8.85546875" bestFit="1" customWidth="1"/>
    <col min="2465" max="2465" width="5.85546875" bestFit="1" customWidth="1"/>
    <col min="2466" max="2466" width="8.85546875" bestFit="1" customWidth="1"/>
    <col min="2467" max="2467" width="7.85546875" bestFit="1" customWidth="1"/>
    <col min="2468" max="2468" width="10.85546875" bestFit="1" customWidth="1"/>
    <col min="2469" max="2469" width="7.85546875" bestFit="1" customWidth="1"/>
    <col min="2470" max="2470" width="10.85546875" bestFit="1" customWidth="1"/>
    <col min="2471" max="2471" width="7.85546875" bestFit="1" customWidth="1"/>
    <col min="2472" max="2472" width="10.85546875" bestFit="1" customWidth="1"/>
    <col min="2473" max="2473" width="7.85546875" bestFit="1" customWidth="1"/>
    <col min="2474" max="2474" width="10.85546875" bestFit="1" customWidth="1"/>
    <col min="2475" max="2475" width="7.85546875" bestFit="1" customWidth="1"/>
    <col min="2476" max="2476" width="10.85546875" bestFit="1" customWidth="1"/>
    <col min="2477" max="2477" width="7.85546875" bestFit="1" customWidth="1"/>
    <col min="2478" max="2478" width="10.85546875" bestFit="1" customWidth="1"/>
    <col min="2479" max="2479" width="7.85546875" bestFit="1" customWidth="1"/>
    <col min="2480" max="2480" width="10.85546875" bestFit="1" customWidth="1"/>
    <col min="2481" max="2481" width="7.85546875" bestFit="1" customWidth="1"/>
    <col min="2482" max="2482" width="10.85546875" bestFit="1" customWidth="1"/>
    <col min="2483" max="2483" width="7.85546875" bestFit="1" customWidth="1"/>
    <col min="2484" max="2484" width="10.85546875" bestFit="1" customWidth="1"/>
    <col min="2485" max="2485" width="7.85546875" bestFit="1" customWidth="1"/>
    <col min="2486" max="2486" width="10.85546875" bestFit="1" customWidth="1"/>
    <col min="2487" max="2487" width="7.85546875" bestFit="1" customWidth="1"/>
    <col min="2488" max="2488" width="10.85546875" bestFit="1" customWidth="1"/>
    <col min="2489" max="2489" width="7.85546875" bestFit="1" customWidth="1"/>
    <col min="2490" max="2490" width="10.85546875" bestFit="1" customWidth="1"/>
    <col min="2491" max="2491" width="7.85546875" bestFit="1" customWidth="1"/>
    <col min="2492" max="2492" width="10.85546875" bestFit="1" customWidth="1"/>
    <col min="2493" max="2493" width="7.85546875" bestFit="1" customWidth="1"/>
    <col min="2494" max="2494" width="10.85546875" bestFit="1" customWidth="1"/>
    <col min="2495" max="2495" width="7.85546875" bestFit="1" customWidth="1"/>
    <col min="2496" max="2496" width="10.85546875" bestFit="1" customWidth="1"/>
    <col min="2497" max="2497" width="7.85546875" bestFit="1" customWidth="1"/>
    <col min="2498" max="2498" width="6" bestFit="1" customWidth="1"/>
    <col min="2499" max="2499" width="10.85546875" bestFit="1" customWidth="1"/>
    <col min="2500" max="2500" width="7.85546875" bestFit="1" customWidth="1"/>
    <col min="2501" max="2501" width="10.85546875" bestFit="1" customWidth="1"/>
    <col min="2502" max="2502" width="7.85546875" bestFit="1" customWidth="1"/>
    <col min="2503" max="2503" width="10.85546875" bestFit="1" customWidth="1"/>
    <col min="2504" max="2504" width="7.85546875" bestFit="1" customWidth="1"/>
    <col min="2505" max="2505" width="10.85546875" bestFit="1" customWidth="1"/>
    <col min="2506" max="2506" width="7.85546875" bestFit="1" customWidth="1"/>
    <col min="2507" max="2507" width="10.85546875" bestFit="1" customWidth="1"/>
    <col min="2508" max="2508" width="7.85546875" bestFit="1" customWidth="1"/>
    <col min="2509" max="2509" width="10.85546875" bestFit="1" customWidth="1"/>
    <col min="2510" max="2510" width="7.85546875" bestFit="1" customWidth="1"/>
    <col min="2511" max="2511" width="10.85546875" bestFit="1" customWidth="1"/>
    <col min="2512" max="2512" width="7.85546875" bestFit="1" customWidth="1"/>
    <col min="2513" max="2513" width="10.85546875" bestFit="1" customWidth="1"/>
    <col min="2514" max="2514" width="7.85546875" bestFit="1" customWidth="1"/>
    <col min="2515" max="2515" width="10.85546875" bestFit="1" customWidth="1"/>
    <col min="2516" max="2516" width="7.85546875" bestFit="1" customWidth="1"/>
    <col min="2517" max="2517" width="10.85546875" bestFit="1" customWidth="1"/>
    <col min="2518" max="2518" width="7.85546875" bestFit="1" customWidth="1"/>
    <col min="2519" max="2519" width="10.85546875" bestFit="1" customWidth="1"/>
    <col min="2520" max="2520" width="7.85546875" bestFit="1" customWidth="1"/>
    <col min="2521" max="2521" width="6" bestFit="1" customWidth="1"/>
    <col min="2522" max="2522" width="10.85546875" bestFit="1" customWidth="1"/>
    <col min="2523" max="2523" width="7.85546875" bestFit="1" customWidth="1"/>
    <col min="2524" max="2524" width="10.85546875" bestFit="1" customWidth="1"/>
    <col min="2525" max="2525" width="7.85546875" bestFit="1" customWidth="1"/>
    <col min="2526" max="2526" width="10.85546875" bestFit="1" customWidth="1"/>
    <col min="2527" max="2527" width="7.85546875" bestFit="1" customWidth="1"/>
    <col min="2528" max="2528" width="10.85546875" bestFit="1" customWidth="1"/>
    <col min="2529" max="2529" width="7.85546875" bestFit="1" customWidth="1"/>
    <col min="2530" max="2530" width="10.85546875" bestFit="1" customWidth="1"/>
    <col min="2531" max="2531" width="7.85546875" bestFit="1" customWidth="1"/>
    <col min="2532" max="2532" width="10.85546875" bestFit="1" customWidth="1"/>
    <col min="2533" max="2533" width="7.85546875" bestFit="1" customWidth="1"/>
    <col min="2534" max="2534" width="10.85546875" bestFit="1" customWidth="1"/>
    <col min="2535" max="2535" width="7.85546875" bestFit="1" customWidth="1"/>
    <col min="2536" max="2536" width="10.85546875" bestFit="1" customWidth="1"/>
    <col min="2537" max="2537" width="7.85546875" bestFit="1" customWidth="1"/>
    <col min="2538" max="2538" width="10.85546875" bestFit="1" customWidth="1"/>
    <col min="2539" max="2539" width="7.85546875" bestFit="1" customWidth="1"/>
    <col min="2540" max="2540" width="10.85546875" bestFit="1" customWidth="1"/>
    <col min="2541" max="2541" width="7.85546875" bestFit="1" customWidth="1"/>
    <col min="2542" max="2542" width="10.85546875" bestFit="1" customWidth="1"/>
    <col min="2543" max="2543" width="7.85546875" bestFit="1" customWidth="1"/>
    <col min="2544" max="2544" width="10.85546875" bestFit="1" customWidth="1"/>
    <col min="2545" max="2545" width="7.85546875" bestFit="1" customWidth="1"/>
    <col min="2546" max="2546" width="10.85546875" bestFit="1" customWidth="1"/>
    <col min="2547" max="2547" width="6.85546875" bestFit="1" customWidth="1"/>
    <col min="2548" max="2548" width="9.85546875" bestFit="1" customWidth="1"/>
    <col min="2549" max="2549" width="7.85546875" bestFit="1" customWidth="1"/>
    <col min="2550" max="2550" width="10.85546875" bestFit="1" customWidth="1"/>
    <col min="2551" max="2551" width="7.85546875" bestFit="1" customWidth="1"/>
    <col min="2552" max="2552" width="10.85546875" bestFit="1" customWidth="1"/>
    <col min="2553" max="2553" width="7.85546875" bestFit="1" customWidth="1"/>
    <col min="2554" max="2554" width="10.85546875" bestFit="1" customWidth="1"/>
    <col min="2555" max="2555" width="7.85546875" bestFit="1" customWidth="1"/>
    <col min="2556" max="2556" width="10.85546875" bestFit="1" customWidth="1"/>
    <col min="2557" max="2557" width="7.85546875" bestFit="1" customWidth="1"/>
    <col min="2558" max="2558" width="10.85546875" bestFit="1" customWidth="1"/>
    <col min="2559" max="2559" width="7.85546875" bestFit="1" customWidth="1"/>
    <col min="2560" max="2560" width="6" bestFit="1" customWidth="1"/>
    <col min="2561" max="2561" width="10.85546875" bestFit="1" customWidth="1"/>
    <col min="2562" max="2562" width="7.85546875" bestFit="1" customWidth="1"/>
    <col min="2563" max="2563" width="10.85546875" bestFit="1" customWidth="1"/>
    <col min="2564" max="2564" width="7.85546875" bestFit="1" customWidth="1"/>
    <col min="2565" max="2565" width="6" bestFit="1" customWidth="1"/>
    <col min="2566" max="2566" width="10.85546875" bestFit="1" customWidth="1"/>
    <col min="2567" max="2567" width="7.85546875" bestFit="1" customWidth="1"/>
    <col min="2568" max="2568" width="10.85546875" bestFit="1" customWidth="1"/>
    <col min="2569" max="2569" width="6.85546875" bestFit="1" customWidth="1"/>
    <col min="2570" max="2570" width="9.85546875" bestFit="1" customWidth="1"/>
    <col min="2571" max="2571" width="7.85546875" bestFit="1" customWidth="1"/>
    <col min="2572" max="2572" width="10.85546875" bestFit="1" customWidth="1"/>
    <col min="2573" max="2573" width="7.85546875" bestFit="1" customWidth="1"/>
    <col min="2574" max="2574" width="10.85546875" bestFit="1" customWidth="1"/>
    <col min="2575" max="2575" width="7.85546875" bestFit="1" customWidth="1"/>
    <col min="2576" max="2576" width="10.85546875" bestFit="1" customWidth="1"/>
    <col min="2577" max="2577" width="7.85546875" bestFit="1" customWidth="1"/>
    <col min="2578" max="2578" width="10.85546875" bestFit="1" customWidth="1"/>
    <col min="2579" max="2579" width="7.85546875" bestFit="1" customWidth="1"/>
    <col min="2580" max="2580" width="10.85546875" bestFit="1" customWidth="1"/>
    <col min="2581" max="2581" width="7.85546875" bestFit="1" customWidth="1"/>
    <col min="2582" max="2582" width="10.85546875" bestFit="1" customWidth="1"/>
    <col min="2583" max="2583" width="7.85546875" bestFit="1" customWidth="1"/>
    <col min="2584" max="2584" width="10.85546875" bestFit="1" customWidth="1"/>
    <col min="2585" max="2585" width="7.85546875" bestFit="1" customWidth="1"/>
    <col min="2586" max="2586" width="10.85546875" bestFit="1" customWidth="1"/>
    <col min="2587" max="2587" width="7.85546875" bestFit="1" customWidth="1"/>
    <col min="2588" max="2588" width="10.85546875" bestFit="1" customWidth="1"/>
    <col min="2589" max="2589" width="7.85546875" bestFit="1" customWidth="1"/>
    <col min="2590" max="2590" width="10.85546875" bestFit="1" customWidth="1"/>
    <col min="2591" max="2591" width="7.85546875" bestFit="1" customWidth="1"/>
    <col min="2592" max="2592" width="10.85546875" bestFit="1" customWidth="1"/>
    <col min="2593" max="2593" width="7.85546875" bestFit="1" customWidth="1"/>
    <col min="2594" max="2594" width="10.85546875" bestFit="1" customWidth="1"/>
    <col min="2595" max="2595" width="7.85546875" bestFit="1" customWidth="1"/>
    <col min="2596" max="2596" width="10.85546875" bestFit="1" customWidth="1"/>
    <col min="2597" max="2597" width="7.85546875" bestFit="1" customWidth="1"/>
    <col min="2598" max="2598" width="10.85546875" bestFit="1" customWidth="1"/>
    <col min="2599" max="2599" width="7.85546875" bestFit="1" customWidth="1"/>
    <col min="2600" max="2600" width="10.85546875" bestFit="1" customWidth="1"/>
    <col min="2601" max="2601" width="7.85546875" bestFit="1" customWidth="1"/>
    <col min="2602" max="2602" width="10.85546875" bestFit="1" customWidth="1"/>
    <col min="2603" max="2603" width="7.85546875" bestFit="1" customWidth="1"/>
    <col min="2604" max="2604" width="10.85546875" bestFit="1" customWidth="1"/>
    <col min="2605" max="2605" width="7.85546875" bestFit="1" customWidth="1"/>
    <col min="2606" max="2606" width="10.85546875" bestFit="1" customWidth="1"/>
    <col min="2607" max="2607" width="7.85546875" bestFit="1" customWidth="1"/>
    <col min="2608" max="2608" width="10.85546875" bestFit="1" customWidth="1"/>
    <col min="2609" max="2609" width="7.85546875" bestFit="1" customWidth="1"/>
    <col min="2610" max="2610" width="10.85546875" bestFit="1" customWidth="1"/>
    <col min="2611" max="2611" width="7.85546875" bestFit="1" customWidth="1"/>
    <col min="2612" max="2612" width="10.85546875" bestFit="1" customWidth="1"/>
    <col min="2613" max="2613" width="7.85546875" bestFit="1" customWidth="1"/>
    <col min="2614" max="2614" width="10.85546875" bestFit="1" customWidth="1"/>
    <col min="2615" max="2615" width="7.85546875" bestFit="1" customWidth="1"/>
    <col min="2616" max="2616" width="6" bestFit="1" customWidth="1"/>
    <col min="2617" max="2617" width="10.85546875" bestFit="1" customWidth="1"/>
    <col min="2618" max="2618" width="7.85546875" bestFit="1" customWidth="1"/>
    <col min="2619" max="2619" width="10.85546875" bestFit="1" customWidth="1"/>
    <col min="2620" max="2620" width="7.85546875" bestFit="1" customWidth="1"/>
    <col min="2621" max="2621" width="10.85546875" bestFit="1" customWidth="1"/>
    <col min="2622" max="2622" width="7.85546875" bestFit="1" customWidth="1"/>
    <col min="2623" max="2623" width="10.85546875" bestFit="1" customWidth="1"/>
    <col min="2624" max="2624" width="7.85546875" bestFit="1" customWidth="1"/>
    <col min="2625" max="2625" width="10.85546875" bestFit="1" customWidth="1"/>
    <col min="2626" max="2626" width="7.85546875" bestFit="1" customWidth="1"/>
    <col min="2627" max="2627" width="6" bestFit="1" customWidth="1"/>
    <col min="2628" max="2628" width="10.85546875" bestFit="1" customWidth="1"/>
    <col min="2629" max="2629" width="7.85546875" bestFit="1" customWidth="1"/>
    <col min="2630" max="2630" width="10.85546875" bestFit="1" customWidth="1"/>
    <col min="2631" max="2631" width="7.85546875" bestFit="1" customWidth="1"/>
    <col min="2632" max="2632" width="10.85546875" bestFit="1" customWidth="1"/>
    <col min="2633" max="2633" width="7.85546875" bestFit="1" customWidth="1"/>
    <col min="2634" max="2634" width="10.85546875" bestFit="1" customWidth="1"/>
    <col min="2635" max="2635" width="7.85546875" bestFit="1" customWidth="1"/>
    <col min="2636" max="2636" width="10.85546875" bestFit="1" customWidth="1"/>
    <col min="2637" max="2637" width="7.85546875" bestFit="1" customWidth="1"/>
    <col min="2638" max="2638" width="10.85546875" bestFit="1" customWidth="1"/>
    <col min="2639" max="2639" width="7.85546875" bestFit="1" customWidth="1"/>
    <col min="2640" max="2640" width="10.85546875" bestFit="1" customWidth="1"/>
    <col min="2641" max="2641" width="6.85546875" bestFit="1" customWidth="1"/>
    <col min="2642" max="2642" width="9.85546875" bestFit="1" customWidth="1"/>
    <col min="2643" max="2643" width="7.85546875" bestFit="1" customWidth="1"/>
    <col min="2644" max="2644" width="10.85546875" bestFit="1" customWidth="1"/>
    <col min="2645" max="2645" width="7.85546875" bestFit="1" customWidth="1"/>
    <col min="2646" max="2646" width="10.85546875" bestFit="1" customWidth="1"/>
    <col min="2647" max="2647" width="7.85546875" bestFit="1" customWidth="1"/>
    <col min="2648" max="2648" width="10.85546875" bestFit="1" customWidth="1"/>
    <col min="2649" max="2649" width="7.85546875" bestFit="1" customWidth="1"/>
    <col min="2650" max="2650" width="10.85546875" bestFit="1" customWidth="1"/>
    <col min="2651" max="2651" width="7.85546875" bestFit="1" customWidth="1"/>
    <col min="2652" max="2652" width="10.85546875" bestFit="1" customWidth="1"/>
    <col min="2653" max="2653" width="7.85546875" bestFit="1" customWidth="1"/>
    <col min="2654" max="2654" width="6" bestFit="1" customWidth="1"/>
    <col min="2655" max="2655" width="10.85546875" bestFit="1" customWidth="1"/>
    <col min="2656" max="2656" width="7.85546875" bestFit="1" customWidth="1"/>
    <col min="2657" max="2657" width="10.85546875" bestFit="1" customWidth="1"/>
    <col min="2658" max="2658" width="7.85546875" bestFit="1" customWidth="1"/>
    <col min="2659" max="2659" width="10.85546875" bestFit="1" customWidth="1"/>
    <col min="2660" max="2660" width="7.85546875" bestFit="1" customWidth="1"/>
    <col min="2661" max="2661" width="10.85546875" bestFit="1" customWidth="1"/>
    <col min="2662" max="2662" width="7.85546875" bestFit="1" customWidth="1"/>
    <col min="2663" max="2663" width="10.85546875" bestFit="1" customWidth="1"/>
    <col min="2664" max="2664" width="7.85546875" bestFit="1" customWidth="1"/>
    <col min="2665" max="2665" width="10.85546875" bestFit="1" customWidth="1"/>
    <col min="2666" max="2666" width="7.85546875" bestFit="1" customWidth="1"/>
    <col min="2667" max="2667" width="10.85546875" bestFit="1" customWidth="1"/>
    <col min="2668" max="2668" width="7.85546875" bestFit="1" customWidth="1"/>
    <col min="2669" max="2669" width="10.85546875" bestFit="1" customWidth="1"/>
    <col min="2670" max="2670" width="7.85546875" bestFit="1" customWidth="1"/>
    <col min="2671" max="2671" width="10.85546875" bestFit="1" customWidth="1"/>
    <col min="2672" max="2672" width="7.85546875" bestFit="1" customWidth="1"/>
    <col min="2673" max="2673" width="10.85546875" bestFit="1" customWidth="1"/>
    <col min="2674" max="2674" width="6" bestFit="1" customWidth="1"/>
    <col min="2675" max="2675" width="8.28515625" bestFit="1" customWidth="1"/>
    <col min="2676" max="2676" width="7.85546875" bestFit="1" customWidth="1"/>
    <col min="2677" max="2677" width="10.85546875" bestFit="1" customWidth="1"/>
    <col min="2678" max="2678" width="7.85546875" bestFit="1" customWidth="1"/>
    <col min="2679" max="2679" width="6" bestFit="1" customWidth="1"/>
    <col min="2680" max="2680" width="10.85546875" bestFit="1" customWidth="1"/>
    <col min="2681" max="2681" width="7.85546875" bestFit="1" customWidth="1"/>
    <col min="2682" max="2682" width="10.85546875" bestFit="1" customWidth="1"/>
    <col min="2683" max="2683" width="7.85546875" bestFit="1" customWidth="1"/>
    <col min="2684" max="2684" width="10.85546875" bestFit="1" customWidth="1"/>
    <col min="2685" max="2685" width="7.85546875" bestFit="1" customWidth="1"/>
    <col min="2686" max="2686" width="10.85546875" bestFit="1" customWidth="1"/>
    <col min="2687" max="2687" width="7.85546875" bestFit="1" customWidth="1"/>
    <col min="2688" max="2688" width="10.85546875" bestFit="1" customWidth="1"/>
    <col min="2689" max="2689" width="7.85546875" bestFit="1" customWidth="1"/>
    <col min="2690" max="2690" width="10.85546875" bestFit="1" customWidth="1"/>
    <col min="2691" max="2691" width="7.85546875" bestFit="1" customWidth="1"/>
    <col min="2692" max="2692" width="10.85546875" bestFit="1" customWidth="1"/>
    <col min="2693" max="2693" width="7.85546875" bestFit="1" customWidth="1"/>
    <col min="2694" max="2694" width="10.85546875" bestFit="1" customWidth="1"/>
    <col min="2695" max="2695" width="7.85546875" bestFit="1" customWidth="1"/>
    <col min="2696" max="2696" width="10.85546875" bestFit="1" customWidth="1"/>
    <col min="2697" max="2697" width="7.85546875" bestFit="1" customWidth="1"/>
    <col min="2698" max="2698" width="10.85546875" bestFit="1" customWidth="1"/>
    <col min="2699" max="2699" width="7.85546875" bestFit="1" customWidth="1"/>
    <col min="2700" max="2700" width="10.85546875" bestFit="1" customWidth="1"/>
    <col min="2701" max="2701" width="7.85546875" bestFit="1" customWidth="1"/>
    <col min="2702" max="2702" width="10.85546875" bestFit="1" customWidth="1"/>
    <col min="2703" max="2703" width="7.85546875" bestFit="1" customWidth="1"/>
    <col min="2704" max="2704" width="10.85546875" bestFit="1" customWidth="1"/>
    <col min="2705" max="2705" width="7.85546875" bestFit="1" customWidth="1"/>
    <col min="2706" max="2706" width="10.85546875" bestFit="1" customWidth="1"/>
    <col min="2707" max="2707" width="7.85546875" bestFit="1" customWidth="1"/>
    <col min="2708" max="2708" width="10.85546875" bestFit="1" customWidth="1"/>
    <col min="2709" max="2709" width="7.85546875" bestFit="1" customWidth="1"/>
    <col min="2710" max="2711" width="6" bestFit="1" customWidth="1"/>
    <col min="2712" max="2712" width="10.85546875" bestFit="1" customWidth="1"/>
    <col min="2713" max="2713" width="7.85546875" bestFit="1" customWidth="1"/>
    <col min="2714" max="2714" width="10.85546875" bestFit="1" customWidth="1"/>
    <col min="2715" max="2715" width="7.85546875" bestFit="1" customWidth="1"/>
    <col min="2716" max="2716" width="10.85546875" bestFit="1" customWidth="1"/>
    <col min="2717" max="2717" width="7.85546875" bestFit="1" customWidth="1"/>
    <col min="2718" max="2718" width="10.85546875" bestFit="1" customWidth="1"/>
    <col min="2719" max="2719" width="7.85546875" bestFit="1" customWidth="1"/>
    <col min="2720" max="2720" width="10.85546875" bestFit="1" customWidth="1"/>
    <col min="2721" max="2721" width="7.85546875" bestFit="1" customWidth="1"/>
    <col min="2722" max="2722" width="10.85546875" bestFit="1" customWidth="1"/>
    <col min="2723" max="2723" width="7.85546875" bestFit="1" customWidth="1"/>
    <col min="2724" max="2724" width="10.85546875" bestFit="1" customWidth="1"/>
    <col min="2725" max="2725" width="7.85546875" bestFit="1" customWidth="1"/>
    <col min="2726" max="2726" width="10.85546875" bestFit="1" customWidth="1"/>
    <col min="2727" max="2727" width="7.85546875" bestFit="1" customWidth="1"/>
    <col min="2728" max="2728" width="10.85546875" bestFit="1" customWidth="1"/>
    <col min="2729" max="2729" width="7.85546875" bestFit="1" customWidth="1"/>
    <col min="2730" max="2730" width="10.85546875" bestFit="1" customWidth="1"/>
    <col min="2731" max="2731" width="7.85546875" bestFit="1" customWidth="1"/>
    <col min="2732" max="2732" width="10.85546875" bestFit="1" customWidth="1"/>
    <col min="2733" max="2733" width="7.85546875" bestFit="1" customWidth="1"/>
    <col min="2734" max="2734" width="10.85546875" bestFit="1" customWidth="1"/>
    <col min="2735" max="2735" width="7.85546875" bestFit="1" customWidth="1"/>
    <col min="2736" max="2736" width="10.85546875" bestFit="1" customWidth="1"/>
    <col min="2737" max="2737" width="7.85546875" bestFit="1" customWidth="1"/>
    <col min="2738" max="2738" width="10.85546875" bestFit="1" customWidth="1"/>
    <col min="2739" max="2739" width="7.85546875" bestFit="1" customWidth="1"/>
    <col min="2740" max="2740" width="10.85546875" bestFit="1" customWidth="1"/>
    <col min="2741" max="2741" width="7.85546875" bestFit="1" customWidth="1"/>
    <col min="2742" max="2742" width="10.85546875" bestFit="1" customWidth="1"/>
    <col min="2743" max="2743" width="7.85546875" bestFit="1" customWidth="1"/>
    <col min="2744" max="2744" width="10.85546875" bestFit="1" customWidth="1"/>
    <col min="2745" max="2745" width="6.85546875" bestFit="1" customWidth="1"/>
    <col min="2746" max="2746" width="9.85546875" bestFit="1" customWidth="1"/>
    <col min="2747" max="2747" width="7.85546875" bestFit="1" customWidth="1"/>
    <col min="2748" max="2748" width="10.85546875" bestFit="1" customWidth="1"/>
    <col min="2749" max="2749" width="7.85546875" bestFit="1" customWidth="1"/>
    <col min="2750" max="2750" width="10.85546875" bestFit="1" customWidth="1"/>
    <col min="2751" max="2751" width="7.85546875" bestFit="1" customWidth="1"/>
    <col min="2752" max="2752" width="10.85546875" bestFit="1" customWidth="1"/>
    <col min="2753" max="2753" width="6.85546875" bestFit="1" customWidth="1"/>
    <col min="2754" max="2754" width="9.85546875" bestFit="1" customWidth="1"/>
    <col min="2755" max="2755" width="7.85546875" bestFit="1" customWidth="1"/>
    <col min="2756" max="2756" width="10.85546875" bestFit="1" customWidth="1"/>
    <col min="2757" max="2757" width="9.28515625" bestFit="1" customWidth="1"/>
    <col min="2758" max="2758" width="12.7109375" bestFit="1" customWidth="1"/>
    <col min="2759" max="2764" width="22" bestFit="1" customWidth="1"/>
    <col min="2765" max="2765" width="23" bestFit="1" customWidth="1"/>
    <col min="2766" max="2766" width="7.85546875" bestFit="1" customWidth="1"/>
    <col min="2767" max="2768" width="10.85546875" bestFit="1" customWidth="1"/>
    <col min="2769" max="2769" width="7.85546875" bestFit="1" customWidth="1"/>
    <col min="2770" max="2771" width="10.85546875" bestFit="1" customWidth="1"/>
    <col min="2772" max="2772" width="7.85546875" bestFit="1" customWidth="1"/>
    <col min="2773" max="2774" width="10.85546875" bestFit="1" customWidth="1"/>
    <col min="2775" max="2775" width="7.85546875" bestFit="1" customWidth="1"/>
    <col min="2776" max="2777" width="10.85546875" bestFit="1" customWidth="1"/>
    <col min="2778" max="2778" width="7.85546875" bestFit="1" customWidth="1"/>
    <col min="2779" max="2780" width="10.85546875" bestFit="1" customWidth="1"/>
    <col min="2781" max="2781" width="7.85546875" bestFit="1" customWidth="1"/>
    <col min="2782" max="2782" width="10.85546875" bestFit="1" customWidth="1"/>
    <col min="2783" max="2783" width="9.85546875" bestFit="1" customWidth="1"/>
    <col min="2784" max="2784" width="7.85546875" bestFit="1" customWidth="1"/>
    <col min="2785" max="2786" width="10.85546875" bestFit="1" customWidth="1"/>
    <col min="2787" max="2787" width="7.85546875" bestFit="1" customWidth="1"/>
    <col min="2788" max="2789" width="10.85546875" bestFit="1" customWidth="1"/>
    <col min="2790" max="2790" width="7.85546875" bestFit="1" customWidth="1"/>
    <col min="2791" max="2792" width="10.85546875" bestFit="1" customWidth="1"/>
    <col min="2793" max="2793" width="7.85546875" bestFit="1" customWidth="1"/>
    <col min="2794" max="2795" width="10.85546875" bestFit="1" customWidth="1"/>
    <col min="2796" max="2796" width="7.85546875" bestFit="1" customWidth="1"/>
    <col min="2797" max="2798" width="10.85546875" bestFit="1" customWidth="1"/>
    <col min="2799" max="2799" width="7.85546875" bestFit="1" customWidth="1"/>
    <col min="2800" max="2801" width="10.85546875" bestFit="1" customWidth="1"/>
    <col min="2802" max="2802" width="7.85546875" bestFit="1" customWidth="1"/>
    <col min="2803" max="2804" width="10.85546875" bestFit="1" customWidth="1"/>
    <col min="2805" max="2805" width="7.85546875" bestFit="1" customWidth="1"/>
    <col min="2806" max="2806" width="10.85546875" bestFit="1" customWidth="1"/>
    <col min="2807" max="2807" width="9.85546875" bestFit="1" customWidth="1"/>
    <col min="2808" max="2808" width="7.85546875" bestFit="1" customWidth="1"/>
    <col min="2809" max="2810" width="10.85546875" bestFit="1" customWidth="1"/>
    <col min="2811" max="2811" width="7.85546875" bestFit="1" customWidth="1"/>
    <col min="2812" max="2812" width="10.85546875" bestFit="1" customWidth="1"/>
    <col min="2813" max="2813" width="9.85546875" bestFit="1" customWidth="1"/>
    <col min="2814" max="2814" width="7.85546875" bestFit="1" customWidth="1"/>
    <col min="2815" max="2816" width="10.85546875" bestFit="1" customWidth="1"/>
    <col min="2817" max="2817" width="7.85546875" bestFit="1" customWidth="1"/>
    <col min="2818" max="2819" width="10.85546875" bestFit="1" customWidth="1"/>
    <col min="2820" max="2820" width="7.85546875" bestFit="1" customWidth="1"/>
    <col min="2821" max="2822" width="10.85546875" bestFit="1" customWidth="1"/>
    <col min="2823" max="2823" width="7.85546875" bestFit="1" customWidth="1"/>
    <col min="2824" max="2825" width="10.85546875" bestFit="1" customWidth="1"/>
    <col min="2826" max="2826" width="7.85546875" bestFit="1" customWidth="1"/>
    <col min="2827" max="2828" width="10.85546875" bestFit="1" customWidth="1"/>
    <col min="2829" max="2829" width="7.85546875" bestFit="1" customWidth="1"/>
    <col min="2830" max="2831" width="10.85546875" bestFit="1" customWidth="1"/>
    <col min="2832" max="2832" width="7.85546875" bestFit="1" customWidth="1"/>
    <col min="2833" max="2834" width="10.85546875" bestFit="1" customWidth="1"/>
    <col min="2835" max="2835" width="7.85546875" bestFit="1" customWidth="1"/>
    <col min="2836" max="2836" width="10.85546875" bestFit="1" customWidth="1"/>
    <col min="2837" max="2837" width="7.85546875" bestFit="1" customWidth="1"/>
    <col min="2838" max="2838" width="10.85546875" bestFit="1" customWidth="1"/>
    <col min="2839" max="2839" width="9.85546875" bestFit="1" customWidth="1"/>
    <col min="2840" max="2840" width="7.85546875" bestFit="1" customWidth="1"/>
    <col min="2841" max="2842" width="10.85546875" bestFit="1" customWidth="1"/>
    <col min="2843" max="2843" width="7.85546875" bestFit="1" customWidth="1"/>
    <col min="2844" max="2845" width="10.85546875" bestFit="1" customWidth="1"/>
    <col min="2846" max="2846" width="7.85546875" bestFit="1" customWidth="1"/>
    <col min="2847" max="2847" width="9.85546875" bestFit="1" customWidth="1"/>
    <col min="2848" max="2848" width="10.85546875" bestFit="1" customWidth="1"/>
    <col min="2849" max="2849" width="7.85546875" bestFit="1" customWidth="1"/>
    <col min="2850" max="2851" width="10.85546875" bestFit="1" customWidth="1"/>
    <col min="2852" max="2852" width="7.85546875" bestFit="1" customWidth="1"/>
    <col min="2853" max="2854" width="10.85546875" bestFit="1" customWidth="1"/>
    <col min="2855" max="2855" width="7.85546875" bestFit="1" customWidth="1"/>
    <col min="2856" max="2857" width="10.85546875" bestFit="1" customWidth="1"/>
    <col min="2858" max="2858" width="7.85546875" bestFit="1" customWidth="1"/>
    <col min="2859" max="2860" width="10.85546875" bestFit="1" customWidth="1"/>
    <col min="2861" max="2861" width="7.85546875" bestFit="1" customWidth="1"/>
    <col min="2862" max="2863" width="10.85546875" bestFit="1" customWidth="1"/>
    <col min="2864" max="2864" width="7.85546875" bestFit="1" customWidth="1"/>
    <col min="2865" max="2866" width="10.85546875" bestFit="1" customWidth="1"/>
    <col min="2867" max="2867" width="7.85546875" bestFit="1" customWidth="1"/>
    <col min="2868" max="2869" width="10.85546875" bestFit="1" customWidth="1"/>
    <col min="2870" max="2870" width="7.85546875" bestFit="1" customWidth="1"/>
    <col min="2871" max="2872" width="10.85546875" bestFit="1" customWidth="1"/>
    <col min="2873" max="2873" width="7.85546875" bestFit="1" customWidth="1"/>
    <col min="2874" max="2874" width="10.85546875" bestFit="1" customWidth="1"/>
    <col min="2875" max="2875" width="9.85546875" bestFit="1" customWidth="1"/>
    <col min="2876" max="2876" width="7.85546875" bestFit="1" customWidth="1"/>
    <col min="2877" max="2878" width="10.85546875" bestFit="1" customWidth="1"/>
    <col min="2879" max="2879" width="7.85546875" bestFit="1" customWidth="1"/>
    <col min="2880" max="2880" width="10.85546875" bestFit="1" customWidth="1"/>
    <col min="2881" max="2881" width="7.85546875" bestFit="1" customWidth="1"/>
    <col min="2882" max="2883" width="10.85546875" bestFit="1" customWidth="1"/>
    <col min="2884" max="2884" width="7.85546875" bestFit="1" customWidth="1"/>
    <col min="2885" max="2886" width="10.85546875" bestFit="1" customWidth="1"/>
    <col min="2887" max="2887" width="7.85546875" bestFit="1" customWidth="1"/>
    <col min="2888" max="2889" width="10.85546875" bestFit="1" customWidth="1"/>
    <col min="2890" max="2890" width="7.85546875" bestFit="1" customWidth="1"/>
    <col min="2891" max="2892" width="10.85546875" bestFit="1" customWidth="1"/>
    <col min="2893" max="2893" width="7.85546875" bestFit="1" customWidth="1"/>
    <col min="2894" max="2895" width="10.85546875" bestFit="1" customWidth="1"/>
    <col min="2896" max="2896" width="7.85546875" bestFit="1" customWidth="1"/>
    <col min="2897" max="2898" width="10.85546875" bestFit="1" customWidth="1"/>
    <col min="2899" max="2899" width="7.85546875" bestFit="1" customWidth="1"/>
    <col min="2900" max="2901" width="10.85546875" bestFit="1" customWidth="1"/>
    <col min="2902" max="2902" width="7.85546875" bestFit="1" customWidth="1"/>
    <col min="2903" max="2904" width="10.85546875" bestFit="1" customWidth="1"/>
    <col min="2905" max="2905" width="7.85546875" bestFit="1" customWidth="1"/>
    <col min="2906" max="2906" width="10.85546875" bestFit="1" customWidth="1"/>
    <col min="2907" max="2907" width="7.85546875" bestFit="1" customWidth="1"/>
    <col min="2908" max="2909" width="10.85546875" bestFit="1" customWidth="1"/>
    <col min="2910" max="2910" width="7.85546875" bestFit="1" customWidth="1"/>
    <col min="2911" max="2912" width="10.85546875" bestFit="1" customWidth="1"/>
    <col min="2913" max="2913" width="7.85546875" bestFit="1" customWidth="1"/>
    <col min="2914" max="2915" width="10.85546875" bestFit="1" customWidth="1"/>
    <col min="2916" max="2916" width="7.85546875" bestFit="1" customWidth="1"/>
    <col min="2917" max="2918" width="10.85546875" bestFit="1" customWidth="1"/>
    <col min="2919" max="2919" width="7.85546875" bestFit="1" customWidth="1"/>
    <col min="2920" max="2921" width="10.85546875" bestFit="1" customWidth="1"/>
    <col min="2922" max="2922" width="7.85546875" bestFit="1" customWidth="1"/>
    <col min="2923" max="2924" width="10.85546875" bestFit="1" customWidth="1"/>
    <col min="2925" max="2925" width="7.85546875" bestFit="1" customWidth="1"/>
    <col min="2926" max="2927" width="10.85546875" bestFit="1" customWidth="1"/>
    <col min="2928" max="2928" width="7.85546875" bestFit="1" customWidth="1"/>
    <col min="2929" max="2930" width="10.85546875" bestFit="1" customWidth="1"/>
    <col min="2931" max="2931" width="7.85546875" bestFit="1" customWidth="1"/>
    <col min="2932" max="2933" width="10.85546875" bestFit="1" customWidth="1"/>
    <col min="2934" max="2934" width="7.85546875" bestFit="1" customWidth="1"/>
    <col min="2935" max="2935" width="8.28515625" bestFit="1" customWidth="1"/>
    <col min="2936" max="2936" width="10.85546875" bestFit="1" customWidth="1"/>
    <col min="2937" max="2937" width="7.85546875" bestFit="1" customWidth="1"/>
    <col min="2938" max="2939" width="10.85546875" bestFit="1" customWidth="1"/>
    <col min="2940" max="2940" width="7.85546875" bestFit="1" customWidth="1"/>
    <col min="2941" max="2942" width="10.85546875" bestFit="1" customWidth="1"/>
    <col min="2943" max="2943" width="7.85546875" bestFit="1" customWidth="1"/>
    <col min="2944" max="2945" width="10.85546875" bestFit="1" customWidth="1"/>
    <col min="2946" max="2946" width="7.85546875" bestFit="1" customWidth="1"/>
    <col min="2947" max="2948" width="10.85546875" bestFit="1" customWidth="1"/>
    <col min="2949" max="2949" width="7.85546875" bestFit="1" customWidth="1"/>
    <col min="2950" max="2951" width="10.85546875" bestFit="1" customWidth="1"/>
    <col min="2952" max="2952" width="7.85546875" bestFit="1" customWidth="1"/>
    <col min="2953" max="2953" width="9.85546875" bestFit="1" customWidth="1"/>
    <col min="2954" max="2954" width="10.85546875" bestFit="1" customWidth="1"/>
    <col min="2955" max="2955" width="7.85546875" bestFit="1" customWidth="1"/>
    <col min="2956" max="2957" width="10.85546875" bestFit="1" customWidth="1"/>
    <col min="2958" max="2958" width="7.85546875" bestFit="1" customWidth="1"/>
    <col min="2959" max="2960" width="10.85546875" bestFit="1" customWidth="1"/>
    <col min="2961" max="2961" width="7.85546875" bestFit="1" customWidth="1"/>
    <col min="2962" max="2963" width="10.85546875" bestFit="1" customWidth="1"/>
    <col min="2964" max="2964" width="7.85546875" bestFit="1" customWidth="1"/>
    <col min="2965" max="2966" width="10.85546875" bestFit="1" customWidth="1"/>
    <col min="2967" max="2967" width="7.85546875" bestFit="1" customWidth="1"/>
    <col min="2968" max="2968" width="10.85546875" bestFit="1" customWidth="1"/>
    <col min="2969" max="2969" width="9.85546875" bestFit="1" customWidth="1"/>
    <col min="2970" max="2970" width="7.85546875" bestFit="1" customWidth="1"/>
    <col min="2971" max="2972" width="10.85546875" bestFit="1" customWidth="1"/>
    <col min="2973" max="2973" width="7.85546875" bestFit="1" customWidth="1"/>
    <col min="2974" max="2975" width="10.85546875" bestFit="1" customWidth="1"/>
    <col min="2976" max="2976" width="7.85546875" bestFit="1" customWidth="1"/>
    <col min="2977" max="2977" width="10.85546875" bestFit="1" customWidth="1"/>
    <col min="2978" max="2978" width="9.85546875" bestFit="1" customWidth="1"/>
    <col min="2979" max="2979" width="7.85546875" bestFit="1" customWidth="1"/>
    <col min="2980" max="2980" width="9.85546875" bestFit="1" customWidth="1"/>
    <col min="2981" max="2981" width="10.85546875" bestFit="1" customWidth="1"/>
    <col min="2982" max="2982" width="7.85546875" bestFit="1" customWidth="1"/>
    <col min="2983" max="2984" width="10.85546875" bestFit="1" customWidth="1"/>
    <col min="2985" max="2985" width="7.85546875" bestFit="1" customWidth="1"/>
    <col min="2986" max="2987" width="10.85546875" bestFit="1" customWidth="1"/>
    <col min="2988" max="2988" width="7.85546875" bestFit="1" customWidth="1"/>
    <col min="2989" max="2990" width="10.85546875" bestFit="1" customWidth="1"/>
    <col min="2991" max="2991" width="9.28515625" bestFit="1" customWidth="1"/>
    <col min="2992" max="2993" width="12.7109375" bestFit="1" customWidth="1"/>
    <col min="2994" max="2994" width="14.85546875" bestFit="1" customWidth="1"/>
    <col min="2995" max="2995" width="9.85546875" bestFit="1" customWidth="1"/>
    <col min="2996" max="2996" width="10.5703125" bestFit="1" customWidth="1"/>
    <col min="2997" max="2997" width="7.5703125" bestFit="1" customWidth="1"/>
    <col min="2998" max="2998" width="10.5703125" bestFit="1" customWidth="1"/>
    <col min="2999" max="2999" width="9.5703125" bestFit="1" customWidth="1"/>
    <col min="3000" max="3000" width="7.5703125" bestFit="1" customWidth="1"/>
    <col min="3001" max="3001" width="9.85546875" bestFit="1" customWidth="1"/>
    <col min="3002" max="3002" width="10.5703125" bestFit="1" customWidth="1"/>
    <col min="3003" max="3003" width="7.5703125" bestFit="1" customWidth="1"/>
    <col min="3004" max="3004" width="9.85546875" bestFit="1" customWidth="1"/>
    <col min="3005" max="3005" width="10.5703125" bestFit="1" customWidth="1"/>
    <col min="3006" max="3006" width="7.5703125" bestFit="1" customWidth="1"/>
    <col min="3007" max="3008" width="10.5703125" bestFit="1" customWidth="1"/>
    <col min="3009" max="3009" width="7.5703125" bestFit="1" customWidth="1"/>
    <col min="3010" max="3010" width="9.85546875" bestFit="1" customWidth="1"/>
    <col min="3011" max="3011" width="10.5703125" bestFit="1" customWidth="1"/>
    <col min="3012" max="3012" width="7.5703125" bestFit="1" customWidth="1"/>
    <col min="3013" max="3014" width="10.5703125" bestFit="1" customWidth="1"/>
    <col min="3015" max="3015" width="7.5703125" bestFit="1" customWidth="1"/>
    <col min="3016" max="3016" width="9.85546875" bestFit="1" customWidth="1"/>
    <col min="3017" max="3017" width="10.5703125" bestFit="1" customWidth="1"/>
    <col min="3018" max="3018" width="7.5703125" bestFit="1" customWidth="1"/>
    <col min="3019" max="3019" width="8.85546875" bestFit="1" customWidth="1"/>
    <col min="3020" max="3020" width="10.5703125" bestFit="1" customWidth="1"/>
    <col min="3021" max="3021" width="7.5703125" bestFit="1" customWidth="1"/>
    <col min="3022" max="3022" width="9.85546875" bestFit="1" customWidth="1"/>
    <col min="3023" max="3023" width="10.5703125" bestFit="1" customWidth="1"/>
    <col min="3024" max="3024" width="6.85546875" bestFit="1" customWidth="1"/>
    <col min="3025" max="3025" width="9.85546875" bestFit="1" customWidth="1"/>
    <col min="3026" max="3026" width="9.5703125" bestFit="1" customWidth="1"/>
    <col min="3027" max="3027" width="7.5703125" bestFit="1" customWidth="1"/>
    <col min="3028" max="3029" width="10.5703125" bestFit="1" customWidth="1"/>
    <col min="3030" max="3030" width="7.5703125" bestFit="1" customWidth="1"/>
    <col min="3031" max="3032" width="10.5703125" bestFit="1" customWidth="1"/>
    <col min="3033" max="3033" width="7.5703125" bestFit="1" customWidth="1"/>
    <col min="3034" max="3034" width="9.5703125" bestFit="1" customWidth="1"/>
    <col min="3035" max="3035" width="10.5703125" bestFit="1" customWidth="1"/>
    <col min="3036" max="3036" width="7.5703125" bestFit="1" customWidth="1"/>
    <col min="3037" max="3038" width="10.5703125" bestFit="1" customWidth="1"/>
    <col min="3039" max="3039" width="7.5703125" bestFit="1" customWidth="1"/>
    <col min="3040" max="3040" width="10.5703125" bestFit="1" customWidth="1"/>
    <col min="3041" max="3041" width="9.5703125" bestFit="1" customWidth="1"/>
    <col min="3042" max="3042" width="7.5703125" bestFit="1" customWidth="1"/>
    <col min="3043" max="3044" width="10.5703125" bestFit="1" customWidth="1"/>
    <col min="3045" max="3045" width="7.5703125" bestFit="1" customWidth="1"/>
    <col min="3046" max="3047" width="10.5703125" bestFit="1" customWidth="1"/>
    <col min="3048" max="3048" width="7.5703125" bestFit="1" customWidth="1"/>
    <col min="3049" max="3050" width="10.5703125" bestFit="1" customWidth="1"/>
    <col min="3051" max="3051" width="7.5703125" bestFit="1" customWidth="1"/>
    <col min="3052" max="3052" width="9.85546875" bestFit="1" customWidth="1"/>
    <col min="3053" max="3053" width="10.5703125" bestFit="1" customWidth="1"/>
    <col min="3054" max="3054" width="7.5703125" bestFit="1" customWidth="1"/>
    <col min="3055" max="3056" width="10.5703125" bestFit="1" customWidth="1"/>
    <col min="3057" max="3057" width="7.5703125" bestFit="1" customWidth="1"/>
    <col min="3058" max="3058" width="9.85546875" bestFit="1" customWidth="1"/>
    <col min="3059" max="3059" width="10.5703125" bestFit="1" customWidth="1"/>
    <col min="3060" max="3060" width="7.5703125" bestFit="1" customWidth="1"/>
    <col min="3061" max="3062" width="10.5703125" bestFit="1" customWidth="1"/>
    <col min="3063" max="3063" width="7.5703125" bestFit="1" customWidth="1"/>
    <col min="3064" max="3064" width="8.85546875" bestFit="1" customWidth="1"/>
    <col min="3065" max="3065" width="10.5703125" bestFit="1" customWidth="1"/>
    <col min="3066" max="3066" width="7.5703125" bestFit="1" customWidth="1"/>
    <col min="3067" max="3068" width="10.5703125" bestFit="1" customWidth="1"/>
    <col min="3069" max="3069" width="7.5703125" bestFit="1" customWidth="1"/>
    <col min="3070" max="3070" width="10.5703125" bestFit="1" customWidth="1"/>
    <col min="3071" max="3071" width="9.85546875" bestFit="1" customWidth="1"/>
    <col min="3072" max="3072" width="6.85546875" bestFit="1" customWidth="1"/>
    <col min="3073" max="3074" width="9.85546875" bestFit="1" customWidth="1"/>
    <col min="3075" max="3075" width="6.85546875" bestFit="1" customWidth="1"/>
    <col min="3076" max="3077" width="9.85546875" bestFit="1" customWidth="1"/>
    <col min="3078" max="3078" width="7.5703125" bestFit="1" customWidth="1"/>
    <col min="3079" max="3079" width="10.5703125" bestFit="1" customWidth="1"/>
    <col min="3080" max="3080" width="9.85546875" bestFit="1" customWidth="1"/>
    <col min="3081" max="3081" width="6.85546875" bestFit="1" customWidth="1"/>
    <col min="3082" max="3083" width="9.85546875" bestFit="1" customWidth="1"/>
    <col min="3084" max="3084" width="7.5703125" bestFit="1" customWidth="1"/>
    <col min="3085" max="3085" width="10.5703125" bestFit="1" customWidth="1"/>
    <col min="3086" max="3086" width="9.85546875" bestFit="1" customWidth="1"/>
    <col min="3087" max="3087" width="6.85546875" bestFit="1" customWidth="1"/>
    <col min="3088" max="3089" width="9.85546875" bestFit="1" customWidth="1"/>
    <col min="3090" max="3090" width="7.5703125" bestFit="1" customWidth="1"/>
    <col min="3091" max="3091" width="10.5703125" bestFit="1" customWidth="1"/>
    <col min="3092" max="3092" width="9.85546875" bestFit="1" customWidth="1"/>
    <col min="3093" max="3093" width="6.85546875" bestFit="1" customWidth="1"/>
    <col min="3094" max="3095" width="9.85546875" bestFit="1" customWidth="1"/>
    <col min="3096" max="3096" width="7.5703125" bestFit="1" customWidth="1"/>
    <col min="3097" max="3097" width="10.5703125" bestFit="1" customWidth="1"/>
    <col min="3098" max="3098" width="7.28515625" bestFit="1" customWidth="1"/>
    <col min="3099" max="3099" width="6.85546875" bestFit="1" customWidth="1"/>
    <col min="3100" max="3101" width="9.85546875" bestFit="1" customWidth="1"/>
    <col min="3102" max="3102" width="7.5703125" bestFit="1" customWidth="1"/>
    <col min="3103" max="3103" width="10.5703125" bestFit="1" customWidth="1"/>
    <col min="3104" max="3104" width="9.85546875" bestFit="1" customWidth="1"/>
    <col min="3105" max="3105" width="7.5703125" bestFit="1" customWidth="1"/>
    <col min="3106" max="3106" width="10.5703125" bestFit="1" customWidth="1"/>
    <col min="3107" max="3107" width="9.85546875" bestFit="1" customWidth="1"/>
    <col min="3108" max="3108" width="6.85546875" bestFit="1" customWidth="1"/>
    <col min="3109" max="3110" width="9.85546875" bestFit="1" customWidth="1"/>
    <col min="3111" max="3111" width="6.85546875" bestFit="1" customWidth="1"/>
    <col min="3112" max="3113" width="9.85546875" bestFit="1" customWidth="1"/>
    <col min="3114" max="3114" width="7.5703125" bestFit="1" customWidth="1"/>
    <col min="3115" max="3115" width="10.5703125" bestFit="1" customWidth="1"/>
    <col min="3116" max="3116" width="8.85546875" bestFit="1" customWidth="1"/>
    <col min="3117" max="3117" width="6.85546875" bestFit="1" customWidth="1"/>
    <col min="3118" max="3119" width="9.85546875" bestFit="1" customWidth="1"/>
    <col min="3120" max="3120" width="6.85546875" bestFit="1" customWidth="1"/>
    <col min="3121" max="3122" width="9.85546875" bestFit="1" customWidth="1"/>
    <col min="3123" max="3123" width="7.5703125" bestFit="1" customWidth="1"/>
    <col min="3124" max="3124" width="10.5703125" bestFit="1" customWidth="1"/>
    <col min="3125" max="3125" width="9.85546875" bestFit="1" customWidth="1"/>
    <col min="3126" max="3126" width="6.85546875" bestFit="1" customWidth="1"/>
    <col min="3127" max="3128" width="9.85546875" bestFit="1" customWidth="1"/>
    <col min="3129" max="3129" width="6.85546875" bestFit="1" customWidth="1"/>
    <col min="3130" max="3131" width="9.85546875" bestFit="1" customWidth="1"/>
    <col min="3132" max="3132" width="6.85546875" bestFit="1" customWidth="1"/>
    <col min="3133" max="3133" width="8.85546875" bestFit="1" customWidth="1"/>
    <col min="3134" max="3134" width="9.85546875" bestFit="1" customWidth="1"/>
    <col min="3135" max="3135" width="7.5703125" bestFit="1" customWidth="1"/>
    <col min="3136" max="3136" width="10.5703125" bestFit="1" customWidth="1"/>
    <col min="3137" max="3137" width="9.85546875" bestFit="1" customWidth="1"/>
    <col min="3138" max="3138" width="7.5703125" bestFit="1" customWidth="1"/>
    <col min="3139" max="3139" width="10.5703125" bestFit="1" customWidth="1"/>
    <col min="3140" max="3140" width="9.85546875" bestFit="1" customWidth="1"/>
    <col min="3141" max="3141" width="7.5703125" bestFit="1" customWidth="1"/>
    <col min="3142" max="3142" width="10.5703125" bestFit="1" customWidth="1"/>
    <col min="3143" max="3143" width="9.85546875" bestFit="1" customWidth="1"/>
    <col min="3144" max="3144" width="7.85546875" bestFit="1" customWidth="1"/>
    <col min="3145" max="3146" width="10.85546875" bestFit="1" customWidth="1"/>
    <col min="3147" max="3147" width="7.85546875" bestFit="1" customWidth="1"/>
    <col min="3148" max="3149" width="10.85546875" bestFit="1" customWidth="1"/>
    <col min="3150" max="3150" width="7.85546875" bestFit="1" customWidth="1"/>
    <col min="3151" max="3151" width="10.85546875" bestFit="1" customWidth="1"/>
    <col min="3152" max="3152" width="7.85546875" bestFit="1" customWidth="1"/>
    <col min="3153" max="3154" width="10.85546875" bestFit="1" customWidth="1"/>
    <col min="3155" max="3155" width="7.85546875" bestFit="1" customWidth="1"/>
    <col min="3156" max="3156" width="10.85546875" bestFit="1" customWidth="1"/>
    <col min="3157" max="3157" width="9.85546875" bestFit="1" customWidth="1"/>
    <col min="3158" max="3158" width="7.85546875" bestFit="1" customWidth="1"/>
    <col min="3159" max="3160" width="10.85546875" bestFit="1" customWidth="1"/>
    <col min="3161" max="3161" width="7.85546875" bestFit="1" customWidth="1"/>
    <col min="3162" max="3162" width="10.85546875" bestFit="1" customWidth="1"/>
    <col min="3163" max="3163" width="9.85546875" bestFit="1" customWidth="1"/>
    <col min="3164" max="3164" width="7.85546875" bestFit="1" customWidth="1"/>
    <col min="3165" max="3166" width="10.85546875" bestFit="1" customWidth="1"/>
    <col min="3167" max="3167" width="7.85546875" bestFit="1" customWidth="1"/>
    <col min="3168" max="3169" width="10.85546875" bestFit="1" customWidth="1"/>
    <col min="3170" max="3170" width="7.85546875" bestFit="1" customWidth="1"/>
    <col min="3171" max="3172" width="10.85546875" bestFit="1" customWidth="1"/>
    <col min="3173" max="3173" width="7.85546875" bestFit="1" customWidth="1"/>
    <col min="3174" max="3175" width="10.85546875" bestFit="1" customWidth="1"/>
    <col min="3176" max="3176" width="7.85546875" bestFit="1" customWidth="1"/>
    <col min="3177" max="3178" width="10.85546875" bestFit="1" customWidth="1"/>
    <col min="3179" max="3179" width="7.85546875" bestFit="1" customWidth="1"/>
    <col min="3180" max="3181" width="10.85546875" bestFit="1" customWidth="1"/>
    <col min="3182" max="3182" width="7.85546875" bestFit="1" customWidth="1"/>
    <col min="3183" max="3183" width="10.85546875" bestFit="1" customWidth="1"/>
    <col min="3184" max="3184" width="7.85546875" bestFit="1" customWidth="1"/>
    <col min="3185" max="3186" width="10.85546875" bestFit="1" customWidth="1"/>
    <col min="3187" max="3187" width="7.85546875" bestFit="1" customWidth="1"/>
    <col min="3188" max="3188" width="10.85546875" bestFit="1" customWidth="1"/>
    <col min="3189" max="3189" width="9.85546875" bestFit="1" customWidth="1"/>
    <col min="3190" max="3190" width="7.85546875" bestFit="1" customWidth="1"/>
    <col min="3191" max="3192" width="10.85546875" bestFit="1" customWidth="1"/>
    <col min="3193" max="3193" width="7.85546875" bestFit="1" customWidth="1"/>
    <col min="3194" max="3195" width="10.85546875" bestFit="1" customWidth="1"/>
    <col min="3196" max="3196" width="7.85546875" bestFit="1" customWidth="1"/>
    <col min="3197" max="3198" width="10.85546875" bestFit="1" customWidth="1"/>
    <col min="3199" max="3199" width="7.85546875" bestFit="1" customWidth="1"/>
    <col min="3200" max="3201" width="10.85546875" bestFit="1" customWidth="1"/>
    <col min="3202" max="3202" width="7.85546875" bestFit="1" customWidth="1"/>
    <col min="3203" max="3204" width="10.85546875" bestFit="1" customWidth="1"/>
    <col min="3205" max="3205" width="7.85546875" bestFit="1" customWidth="1"/>
    <col min="3206" max="3207" width="10.85546875" bestFit="1" customWidth="1"/>
    <col min="3208" max="3208" width="7.85546875" bestFit="1" customWidth="1"/>
    <col min="3209" max="3209" width="10.85546875" bestFit="1" customWidth="1"/>
    <col min="3210" max="3210" width="9.85546875" bestFit="1" customWidth="1"/>
    <col min="3211" max="3211" width="7.85546875" bestFit="1" customWidth="1"/>
    <col min="3212" max="3213" width="10.85546875" bestFit="1" customWidth="1"/>
    <col min="3214" max="3214" width="7.85546875" bestFit="1" customWidth="1"/>
    <col min="3215" max="3216" width="10.85546875" bestFit="1" customWidth="1"/>
    <col min="3217" max="3217" width="7.85546875" bestFit="1" customWidth="1"/>
    <col min="3218" max="3219" width="10.85546875" bestFit="1" customWidth="1"/>
    <col min="3220" max="3220" width="7.85546875" bestFit="1" customWidth="1"/>
    <col min="3221" max="3222" width="10.85546875" bestFit="1" customWidth="1"/>
    <col min="3223" max="3223" width="7.85546875" bestFit="1" customWidth="1"/>
    <col min="3224" max="3224" width="10.85546875" bestFit="1" customWidth="1"/>
    <col min="3225" max="3225" width="9.85546875" bestFit="1" customWidth="1"/>
    <col min="3226" max="3226" width="7.85546875" bestFit="1" customWidth="1"/>
    <col min="3227" max="3228" width="10.85546875" bestFit="1" customWidth="1"/>
    <col min="3229" max="3229" width="7.85546875" bestFit="1" customWidth="1"/>
    <col min="3230" max="3231" width="10.85546875" bestFit="1" customWidth="1"/>
    <col min="3232" max="3232" width="7.85546875" bestFit="1" customWidth="1"/>
    <col min="3233" max="3234" width="10.85546875" bestFit="1" customWidth="1"/>
    <col min="3235" max="3235" width="7.85546875" bestFit="1" customWidth="1"/>
    <col min="3236" max="3237" width="10.85546875" bestFit="1" customWidth="1"/>
    <col min="3238" max="3238" width="7.85546875" bestFit="1" customWidth="1"/>
    <col min="3239" max="3239" width="9.85546875" bestFit="1" customWidth="1"/>
    <col min="3240" max="3240" width="10.85546875" bestFit="1" customWidth="1"/>
    <col min="3241" max="3241" width="7.85546875" bestFit="1" customWidth="1"/>
    <col min="3242" max="3243" width="10.85546875" bestFit="1" customWidth="1"/>
    <col min="3244" max="3244" width="7.85546875" bestFit="1" customWidth="1"/>
    <col min="3245" max="3246" width="10.85546875" bestFit="1" customWidth="1"/>
    <col min="3247" max="3247" width="7.85546875" bestFit="1" customWidth="1"/>
    <col min="3248" max="3248" width="10.85546875" bestFit="1" customWidth="1"/>
    <col min="3249" max="3249" width="9.85546875" bestFit="1" customWidth="1"/>
    <col min="3250" max="3250" width="7.85546875" bestFit="1" customWidth="1"/>
    <col min="3251" max="3252" width="10.85546875" bestFit="1" customWidth="1"/>
    <col min="3253" max="3253" width="7.85546875" bestFit="1" customWidth="1"/>
    <col min="3254" max="3255" width="10.85546875" bestFit="1" customWidth="1"/>
    <col min="3256" max="3256" width="7.85546875" bestFit="1" customWidth="1"/>
    <col min="3257" max="3257" width="10.85546875" bestFit="1" customWidth="1"/>
    <col min="3258" max="3258" width="9.85546875" bestFit="1" customWidth="1"/>
    <col min="3259" max="3259" width="7.85546875" bestFit="1" customWidth="1"/>
    <col min="3260" max="3261" width="10.85546875" bestFit="1" customWidth="1"/>
    <col min="3262" max="3262" width="7.85546875" bestFit="1" customWidth="1"/>
    <col min="3263" max="3264" width="10.85546875" bestFit="1" customWidth="1"/>
    <col min="3265" max="3265" width="7.85546875" bestFit="1" customWidth="1"/>
    <col min="3266" max="3267" width="10.85546875" bestFit="1" customWidth="1"/>
    <col min="3268" max="3268" width="7.85546875" bestFit="1" customWidth="1"/>
    <col min="3269" max="3270" width="10.85546875" bestFit="1" customWidth="1"/>
    <col min="3271" max="3271" width="7.85546875" bestFit="1" customWidth="1"/>
    <col min="3272" max="3273" width="10.85546875" bestFit="1" customWidth="1"/>
    <col min="3274" max="3274" width="7.85546875" bestFit="1" customWidth="1"/>
    <col min="3275" max="3276" width="10.85546875" bestFit="1" customWidth="1"/>
    <col min="3277" max="3277" width="7.85546875" bestFit="1" customWidth="1"/>
    <col min="3278" max="3278" width="10.85546875" bestFit="1" customWidth="1"/>
    <col min="3279" max="3279" width="7.85546875" bestFit="1" customWidth="1"/>
    <col min="3280" max="3281" width="10.85546875" bestFit="1" customWidth="1"/>
    <col min="3282" max="3282" width="7.85546875" bestFit="1" customWidth="1"/>
    <col min="3283" max="3284" width="10.85546875" bestFit="1" customWidth="1"/>
    <col min="3285" max="3285" width="7.85546875" bestFit="1" customWidth="1"/>
    <col min="3286" max="3287" width="10.85546875" bestFit="1" customWidth="1"/>
    <col min="3288" max="3288" width="7.85546875" bestFit="1" customWidth="1"/>
    <col min="3289" max="3289" width="10.85546875" bestFit="1" customWidth="1"/>
    <col min="3290" max="3290" width="9.85546875" bestFit="1" customWidth="1"/>
    <col min="3291" max="3291" width="7.85546875" bestFit="1" customWidth="1"/>
    <col min="3292" max="3293" width="10.85546875" bestFit="1" customWidth="1"/>
    <col min="3294" max="3294" width="7.85546875" bestFit="1" customWidth="1"/>
    <col min="3295" max="3295" width="9.85546875" bestFit="1" customWidth="1"/>
    <col min="3296" max="3296" width="10.85546875" bestFit="1" customWidth="1"/>
    <col min="3297" max="3297" width="7.85546875" bestFit="1" customWidth="1"/>
    <col min="3298" max="3299" width="10.85546875" bestFit="1" customWidth="1"/>
    <col min="3300" max="3300" width="7.85546875" bestFit="1" customWidth="1"/>
    <col min="3301" max="3302" width="10.85546875" bestFit="1" customWidth="1"/>
    <col min="3303" max="3303" width="7.85546875" bestFit="1" customWidth="1"/>
    <col min="3304" max="3304" width="10.85546875" bestFit="1" customWidth="1"/>
    <col min="3305" max="3305" width="8.28515625" bestFit="1" customWidth="1"/>
    <col min="3306" max="3306" width="7.85546875" bestFit="1" customWidth="1"/>
    <col min="3307" max="3308" width="10.85546875" bestFit="1" customWidth="1"/>
    <col min="3309" max="3309" width="7.85546875" bestFit="1" customWidth="1"/>
    <col min="3310" max="3311" width="10.85546875" bestFit="1" customWidth="1"/>
    <col min="3312" max="3312" width="7.85546875" bestFit="1" customWidth="1"/>
    <col min="3313" max="3314" width="10.85546875" bestFit="1" customWidth="1"/>
    <col min="3315" max="3315" width="7.85546875" bestFit="1" customWidth="1"/>
    <col min="3316" max="3317" width="10.85546875" bestFit="1" customWidth="1"/>
    <col min="3318" max="3318" width="7.85546875" bestFit="1" customWidth="1"/>
    <col min="3319" max="3320" width="10.85546875" bestFit="1" customWidth="1"/>
    <col min="3321" max="3321" width="7.85546875" bestFit="1" customWidth="1"/>
    <col min="3322" max="3323" width="10.85546875" bestFit="1" customWidth="1"/>
    <col min="3324" max="3324" width="7.85546875" bestFit="1" customWidth="1"/>
    <col min="3325" max="3326" width="10.85546875" bestFit="1" customWidth="1"/>
    <col min="3327" max="3327" width="7.85546875" bestFit="1" customWidth="1"/>
    <col min="3328" max="3329" width="10.85546875" bestFit="1" customWidth="1"/>
    <col min="3330" max="3330" width="7.85546875" bestFit="1" customWidth="1"/>
    <col min="3331" max="3332" width="10.85546875" bestFit="1" customWidth="1"/>
    <col min="3333" max="3333" width="7.85546875" bestFit="1" customWidth="1"/>
    <col min="3334" max="3334" width="10.85546875" bestFit="1" customWidth="1"/>
    <col min="3335" max="3335" width="7.85546875" bestFit="1" customWidth="1"/>
    <col min="3336" max="3337" width="10.85546875" bestFit="1" customWidth="1"/>
    <col min="3338" max="3338" width="7.85546875" bestFit="1" customWidth="1"/>
    <col min="3339" max="3340" width="10.85546875" bestFit="1" customWidth="1"/>
    <col min="3341" max="3341" width="7.85546875" bestFit="1" customWidth="1"/>
    <col min="3342" max="3343" width="10.85546875" bestFit="1" customWidth="1"/>
    <col min="3344" max="3344" width="7.85546875" bestFit="1" customWidth="1"/>
    <col min="3345" max="3346" width="10.85546875" bestFit="1" customWidth="1"/>
    <col min="3347" max="3347" width="7.85546875" bestFit="1" customWidth="1"/>
    <col min="3348" max="3349" width="10.85546875" bestFit="1" customWidth="1"/>
    <col min="3350" max="3350" width="7.85546875" bestFit="1" customWidth="1"/>
    <col min="3351" max="3352" width="10.85546875" bestFit="1" customWidth="1"/>
    <col min="3353" max="3353" width="7.85546875" bestFit="1" customWidth="1"/>
    <col min="3354" max="3355" width="10.85546875" bestFit="1" customWidth="1"/>
    <col min="3356" max="3356" width="7.85546875" bestFit="1" customWidth="1"/>
    <col min="3357" max="3357" width="10.85546875" bestFit="1" customWidth="1"/>
    <col min="3358" max="3358" width="9.85546875" bestFit="1" customWidth="1"/>
    <col min="3359" max="3359" width="7.85546875" bestFit="1" customWidth="1"/>
    <col min="3360" max="3361" width="10.85546875" bestFit="1" customWidth="1"/>
    <col min="3362" max="3362" width="7.85546875" bestFit="1" customWidth="1"/>
    <col min="3363" max="3364" width="10.85546875" bestFit="1" customWidth="1"/>
    <col min="3365" max="3365" width="7.85546875" bestFit="1" customWidth="1"/>
    <col min="3366" max="3367" width="10.85546875" bestFit="1" customWidth="1"/>
    <col min="3368" max="3368" width="7.85546875" bestFit="1" customWidth="1"/>
    <col min="3369" max="3370" width="10.85546875" bestFit="1" customWidth="1"/>
    <col min="3371" max="3371" width="7.85546875" bestFit="1" customWidth="1"/>
    <col min="3372" max="3373" width="10.85546875" bestFit="1" customWidth="1"/>
    <col min="3374" max="3374" width="7.85546875" bestFit="1" customWidth="1"/>
    <col min="3375" max="3376" width="10.85546875" bestFit="1" customWidth="1"/>
    <col min="3377" max="3377" width="7.85546875" bestFit="1" customWidth="1"/>
    <col min="3378" max="3378" width="10.85546875" bestFit="1" customWidth="1"/>
    <col min="3379" max="3379" width="9.85546875" bestFit="1" customWidth="1"/>
    <col min="3380" max="3380" width="7.85546875" bestFit="1" customWidth="1"/>
    <col min="3381" max="3382" width="10.85546875" bestFit="1" customWidth="1"/>
    <col min="3383" max="3383" width="7.85546875" bestFit="1" customWidth="1"/>
    <col min="3384" max="3385" width="10.85546875" bestFit="1" customWidth="1"/>
    <col min="3386" max="3386" width="7.85546875" bestFit="1" customWidth="1"/>
    <col min="3387" max="3388" width="10.85546875" bestFit="1" customWidth="1"/>
    <col min="3389" max="3389" width="7.85546875" bestFit="1" customWidth="1"/>
    <col min="3390" max="3391" width="10.85546875" bestFit="1" customWidth="1"/>
    <col min="3392" max="3392" width="7.85546875" bestFit="1" customWidth="1"/>
    <col min="3393" max="3394" width="10.85546875" bestFit="1" customWidth="1"/>
    <col min="3395" max="3395" width="7.85546875" bestFit="1" customWidth="1"/>
    <col min="3396" max="3397" width="10.85546875" bestFit="1" customWidth="1"/>
    <col min="3398" max="3398" width="7.85546875" bestFit="1" customWidth="1"/>
    <col min="3399" max="3400" width="10.85546875" bestFit="1" customWidth="1"/>
    <col min="3401" max="3401" width="7.85546875" bestFit="1" customWidth="1"/>
    <col min="3402" max="3402" width="10.85546875" bestFit="1" customWidth="1"/>
    <col min="3403" max="3403" width="9.85546875" bestFit="1" customWidth="1"/>
    <col min="3404" max="3404" width="7.85546875" bestFit="1" customWidth="1"/>
    <col min="3405" max="3406" width="10.85546875" bestFit="1" customWidth="1"/>
    <col min="3407" max="3407" width="7.85546875" bestFit="1" customWidth="1"/>
    <col min="3408" max="3408" width="10.85546875" bestFit="1" customWidth="1"/>
    <col min="3409" max="3409" width="9.85546875" bestFit="1" customWidth="1"/>
    <col min="3410" max="3410" width="7.85546875" bestFit="1" customWidth="1"/>
    <col min="3411" max="3412" width="10.85546875" bestFit="1" customWidth="1"/>
    <col min="3413" max="3413" width="7.85546875" bestFit="1" customWidth="1"/>
    <col min="3414" max="3415" width="10.85546875" bestFit="1" customWidth="1"/>
    <col min="3416" max="3416" width="7.85546875" bestFit="1" customWidth="1"/>
    <col min="3417" max="3418" width="10.85546875" bestFit="1" customWidth="1"/>
    <col min="3419" max="3419" width="7.85546875" bestFit="1" customWidth="1"/>
    <col min="3420" max="3421" width="10.85546875" bestFit="1" customWidth="1"/>
    <col min="3422" max="3422" width="7.85546875" bestFit="1" customWidth="1"/>
    <col min="3423" max="3424" width="10.85546875" bestFit="1" customWidth="1"/>
    <col min="3425" max="3425" width="7.85546875" bestFit="1" customWidth="1"/>
    <col min="3426" max="3427" width="10.85546875" bestFit="1" customWidth="1"/>
    <col min="3428" max="3428" width="7.85546875" bestFit="1" customWidth="1"/>
    <col min="3429" max="3430" width="10.85546875" bestFit="1" customWidth="1"/>
    <col min="3431" max="3431" width="7.85546875" bestFit="1" customWidth="1"/>
    <col min="3432" max="3432" width="10.85546875" bestFit="1" customWidth="1"/>
    <col min="3433" max="3433" width="7.85546875" bestFit="1" customWidth="1"/>
    <col min="3434" max="3434" width="10.85546875" bestFit="1" customWidth="1"/>
    <col min="3435" max="3435" width="9.85546875" bestFit="1" customWidth="1"/>
    <col min="3436" max="3436" width="7.85546875" bestFit="1" customWidth="1"/>
    <col min="3437" max="3438" width="10.85546875" bestFit="1" customWidth="1"/>
    <col min="3439" max="3439" width="7.85546875" bestFit="1" customWidth="1"/>
    <col min="3440" max="3441" width="10.85546875" bestFit="1" customWidth="1"/>
    <col min="3442" max="3442" width="7.85546875" bestFit="1" customWidth="1"/>
    <col min="3443" max="3443" width="9.85546875" bestFit="1" customWidth="1"/>
    <col min="3444" max="3444" width="10.85546875" bestFit="1" customWidth="1"/>
    <col min="3445" max="3445" width="7.85546875" bestFit="1" customWidth="1"/>
    <col min="3446" max="3447" width="10.85546875" bestFit="1" customWidth="1"/>
    <col min="3448" max="3448" width="7.85546875" bestFit="1" customWidth="1"/>
    <col min="3449" max="3450" width="10.85546875" bestFit="1" customWidth="1"/>
    <col min="3451" max="3451" width="7.85546875" bestFit="1" customWidth="1"/>
    <col min="3452" max="3453" width="10.85546875" bestFit="1" customWidth="1"/>
    <col min="3454" max="3454" width="7.85546875" bestFit="1" customWidth="1"/>
    <col min="3455" max="3456" width="10.85546875" bestFit="1" customWidth="1"/>
    <col min="3457" max="3457" width="7.85546875" bestFit="1" customWidth="1"/>
    <col min="3458" max="3459" width="10.85546875" bestFit="1" customWidth="1"/>
    <col min="3460" max="3460" width="7.85546875" bestFit="1" customWidth="1"/>
    <col min="3461" max="3462" width="10.85546875" bestFit="1" customWidth="1"/>
    <col min="3463" max="3463" width="7.85546875" bestFit="1" customWidth="1"/>
    <col min="3464" max="3465" width="10.85546875" bestFit="1" customWidth="1"/>
    <col min="3466" max="3466" width="7.85546875" bestFit="1" customWidth="1"/>
    <col min="3467" max="3468" width="10.85546875" bestFit="1" customWidth="1"/>
    <col min="3469" max="3469" width="7.85546875" bestFit="1" customWidth="1"/>
    <col min="3470" max="3470" width="10.85546875" bestFit="1" customWidth="1"/>
    <col min="3471" max="3471" width="9.85546875" bestFit="1" customWidth="1"/>
    <col min="3472" max="3472" width="7.85546875" bestFit="1" customWidth="1"/>
    <col min="3473" max="3474" width="10.85546875" bestFit="1" customWidth="1"/>
    <col min="3475" max="3475" width="7.85546875" bestFit="1" customWidth="1"/>
    <col min="3476" max="3476" width="10.85546875" bestFit="1" customWidth="1"/>
    <col min="3477" max="3477" width="7.85546875" bestFit="1" customWidth="1"/>
    <col min="3478" max="3479" width="10.85546875" bestFit="1" customWidth="1"/>
    <col min="3480" max="3480" width="7.85546875" bestFit="1" customWidth="1"/>
    <col min="3481" max="3482" width="10.85546875" bestFit="1" customWidth="1"/>
    <col min="3483" max="3483" width="7.85546875" bestFit="1" customWidth="1"/>
    <col min="3484" max="3485" width="10.85546875" bestFit="1" customWidth="1"/>
    <col min="3486" max="3486" width="7.85546875" bestFit="1" customWidth="1"/>
    <col min="3487" max="3488" width="10.85546875" bestFit="1" customWidth="1"/>
    <col min="3489" max="3489" width="7.85546875" bestFit="1" customWidth="1"/>
    <col min="3490" max="3491" width="10.85546875" bestFit="1" customWidth="1"/>
    <col min="3492" max="3492" width="7.85546875" bestFit="1" customWidth="1"/>
    <col min="3493" max="3494" width="10.85546875" bestFit="1" customWidth="1"/>
    <col min="3495" max="3495" width="7.85546875" bestFit="1" customWidth="1"/>
    <col min="3496" max="3497" width="10.85546875" bestFit="1" customWidth="1"/>
    <col min="3498" max="3498" width="7.85546875" bestFit="1" customWidth="1"/>
    <col min="3499" max="3500" width="10.85546875" bestFit="1" customWidth="1"/>
    <col min="3501" max="3501" width="7.85546875" bestFit="1" customWidth="1"/>
    <col min="3502" max="3502" width="10.85546875" bestFit="1" customWidth="1"/>
    <col min="3503" max="3503" width="7.85546875" bestFit="1" customWidth="1"/>
    <col min="3504" max="3505" width="10.85546875" bestFit="1" customWidth="1"/>
    <col min="3506" max="3506" width="7.85546875" bestFit="1" customWidth="1"/>
    <col min="3507" max="3508" width="10.85546875" bestFit="1" customWidth="1"/>
    <col min="3509" max="3509" width="7.85546875" bestFit="1" customWidth="1"/>
    <col min="3510" max="3511" width="10.85546875" bestFit="1" customWidth="1"/>
    <col min="3512" max="3512" width="7.85546875" bestFit="1" customWidth="1"/>
    <col min="3513" max="3514" width="10.85546875" bestFit="1" customWidth="1"/>
    <col min="3515" max="3515" width="7.85546875" bestFit="1" customWidth="1"/>
    <col min="3516" max="3517" width="10.85546875" bestFit="1" customWidth="1"/>
    <col min="3518" max="3518" width="7.85546875" bestFit="1" customWidth="1"/>
    <col min="3519" max="3520" width="10.85546875" bestFit="1" customWidth="1"/>
    <col min="3521" max="3521" width="7.85546875" bestFit="1" customWidth="1"/>
    <col min="3522" max="3523" width="10.85546875" bestFit="1" customWidth="1"/>
    <col min="3524" max="3524" width="7.85546875" bestFit="1" customWidth="1"/>
    <col min="3525" max="3526" width="10.85546875" bestFit="1" customWidth="1"/>
    <col min="3527" max="3527" width="7.85546875" bestFit="1" customWidth="1"/>
    <col min="3528" max="3529" width="10.85546875" bestFit="1" customWidth="1"/>
    <col min="3530" max="3530" width="7.85546875" bestFit="1" customWidth="1"/>
    <col min="3531" max="3531" width="8.28515625" bestFit="1" customWidth="1"/>
    <col min="3532" max="3532" width="10.85546875" bestFit="1" customWidth="1"/>
    <col min="3533" max="3533" width="7.85546875" bestFit="1" customWidth="1"/>
    <col min="3534" max="3535" width="10.85546875" bestFit="1" customWidth="1"/>
    <col min="3536" max="3536" width="7.85546875" bestFit="1" customWidth="1"/>
    <col min="3537" max="3538" width="10.85546875" bestFit="1" customWidth="1"/>
    <col min="3539" max="3539" width="7.85546875" bestFit="1" customWidth="1"/>
    <col min="3540" max="3541" width="10.85546875" bestFit="1" customWidth="1"/>
    <col min="3542" max="3542" width="7.85546875" bestFit="1" customWidth="1"/>
    <col min="3543" max="3544" width="10.85546875" bestFit="1" customWidth="1"/>
    <col min="3545" max="3545" width="7.85546875" bestFit="1" customWidth="1"/>
    <col min="3546" max="3547" width="10.85546875" bestFit="1" customWidth="1"/>
    <col min="3548" max="3548" width="7.85546875" bestFit="1" customWidth="1"/>
    <col min="3549" max="3549" width="9.85546875" bestFit="1" customWidth="1"/>
    <col min="3550" max="3550" width="10.85546875" bestFit="1" customWidth="1"/>
    <col min="3551" max="3551" width="7.85546875" bestFit="1" customWidth="1"/>
    <col min="3552" max="3553" width="10.85546875" bestFit="1" customWidth="1"/>
    <col min="3554" max="3554" width="7.85546875" bestFit="1" customWidth="1"/>
    <col min="3555" max="3556" width="10.85546875" bestFit="1" customWidth="1"/>
    <col min="3557" max="3557" width="7.85546875" bestFit="1" customWidth="1"/>
    <col min="3558" max="3559" width="10.85546875" bestFit="1" customWidth="1"/>
    <col min="3560" max="3560" width="7.85546875" bestFit="1" customWidth="1"/>
    <col min="3561" max="3562" width="10.85546875" bestFit="1" customWidth="1"/>
    <col min="3563" max="3563" width="7.85546875" bestFit="1" customWidth="1"/>
    <col min="3564" max="3564" width="10.85546875" bestFit="1" customWidth="1"/>
    <col min="3565" max="3565" width="9.85546875" bestFit="1" customWidth="1"/>
    <col min="3566" max="3566" width="7.85546875" bestFit="1" customWidth="1"/>
    <col min="3567" max="3568" width="10.85546875" bestFit="1" customWidth="1"/>
    <col min="3569" max="3569" width="7.85546875" bestFit="1" customWidth="1"/>
    <col min="3570" max="3571" width="10.85546875" bestFit="1" customWidth="1"/>
    <col min="3572" max="3572" width="7.85546875" bestFit="1" customWidth="1"/>
    <col min="3573" max="3573" width="10.85546875" bestFit="1" customWidth="1"/>
    <col min="3574" max="3574" width="9.85546875" bestFit="1" customWidth="1"/>
    <col min="3575" max="3575" width="7.85546875" bestFit="1" customWidth="1"/>
    <col min="3576" max="3576" width="9.85546875" bestFit="1" customWidth="1"/>
    <col min="3577" max="3577" width="10.85546875" bestFit="1" customWidth="1"/>
    <col min="3578" max="3578" width="7.85546875" bestFit="1" customWidth="1"/>
    <col min="3579" max="3580" width="10.85546875" bestFit="1" customWidth="1"/>
    <col min="3581" max="3581" width="7.85546875" bestFit="1" customWidth="1"/>
    <col min="3582" max="3583" width="10.85546875" bestFit="1" customWidth="1"/>
    <col min="3584" max="3584" width="7.85546875" bestFit="1" customWidth="1"/>
    <col min="3585" max="3586" width="10.85546875" bestFit="1" customWidth="1"/>
    <col min="3587" max="3587" width="9.28515625" bestFit="1" customWidth="1"/>
    <col min="3588" max="3589" width="12.7109375" bestFit="1" customWidth="1"/>
    <col min="3590" max="3590" width="15.85546875" bestFit="1" customWidth="1"/>
    <col min="3591" max="3591" width="9.85546875" bestFit="1" customWidth="1"/>
    <col min="3592" max="3592" width="10.5703125" bestFit="1" customWidth="1"/>
    <col min="3593" max="3593" width="7.5703125" bestFit="1" customWidth="1"/>
    <col min="3594" max="3594" width="10.5703125" bestFit="1" customWidth="1"/>
    <col min="3595" max="3595" width="9.5703125" bestFit="1" customWidth="1"/>
    <col min="3596" max="3596" width="7.5703125" bestFit="1" customWidth="1"/>
    <col min="3597" max="3597" width="9.85546875" bestFit="1" customWidth="1"/>
    <col min="3598" max="3598" width="10.5703125" bestFit="1" customWidth="1"/>
    <col min="3599" max="3599" width="7.5703125" bestFit="1" customWidth="1"/>
    <col min="3600" max="3600" width="9.85546875" bestFit="1" customWidth="1"/>
    <col min="3601" max="3601" width="10.5703125" bestFit="1" customWidth="1"/>
    <col min="3602" max="3602" width="7.5703125" bestFit="1" customWidth="1"/>
    <col min="3603" max="3604" width="10.5703125" bestFit="1" customWidth="1"/>
    <col min="3605" max="3605" width="7.5703125" bestFit="1" customWidth="1"/>
    <col min="3606" max="3606" width="9.85546875" bestFit="1" customWidth="1"/>
    <col min="3607" max="3607" width="10.5703125" bestFit="1" customWidth="1"/>
    <col min="3608" max="3608" width="7.5703125" bestFit="1" customWidth="1"/>
    <col min="3609" max="3610" width="10.5703125" bestFit="1" customWidth="1"/>
    <col min="3611" max="3611" width="7.5703125" bestFit="1" customWidth="1"/>
    <col min="3612" max="3612" width="9.85546875" bestFit="1" customWidth="1"/>
    <col min="3613" max="3613" width="10.5703125" bestFit="1" customWidth="1"/>
    <col min="3614" max="3614" width="7.5703125" bestFit="1" customWidth="1"/>
    <col min="3615" max="3615" width="8.85546875" bestFit="1" customWidth="1"/>
    <col min="3616" max="3616" width="10.5703125" bestFit="1" customWidth="1"/>
    <col min="3617" max="3617" width="7.5703125" bestFit="1" customWidth="1"/>
    <col min="3618" max="3618" width="9.85546875" bestFit="1" customWidth="1"/>
    <col min="3619" max="3619" width="10.5703125" bestFit="1" customWidth="1"/>
    <col min="3620" max="3620" width="6.85546875" bestFit="1" customWidth="1"/>
    <col min="3621" max="3621" width="9.85546875" bestFit="1" customWidth="1"/>
    <col min="3622" max="3622" width="9.5703125" bestFit="1" customWidth="1"/>
    <col min="3623" max="3623" width="7.5703125" bestFit="1" customWidth="1"/>
    <col min="3624" max="3625" width="10.5703125" bestFit="1" customWidth="1"/>
    <col min="3626" max="3626" width="7.5703125" bestFit="1" customWidth="1"/>
    <col min="3627" max="3628" width="10.5703125" bestFit="1" customWidth="1"/>
    <col min="3629" max="3629" width="7.5703125" bestFit="1" customWidth="1"/>
    <col min="3630" max="3630" width="9.5703125" bestFit="1" customWidth="1"/>
    <col min="3631" max="3631" width="10.5703125" bestFit="1" customWidth="1"/>
    <col min="3632" max="3632" width="7.5703125" bestFit="1" customWidth="1"/>
    <col min="3633" max="3634" width="10.5703125" bestFit="1" customWidth="1"/>
    <col min="3635" max="3635" width="7.5703125" bestFit="1" customWidth="1"/>
    <col min="3636" max="3636" width="10.5703125" bestFit="1" customWidth="1"/>
    <col min="3637" max="3637" width="9.5703125" bestFit="1" customWidth="1"/>
    <col min="3638" max="3638" width="7.5703125" bestFit="1" customWidth="1"/>
    <col min="3639" max="3640" width="10.5703125" bestFit="1" customWidth="1"/>
    <col min="3641" max="3641" width="7.5703125" bestFit="1" customWidth="1"/>
    <col min="3642" max="3643" width="10.5703125" bestFit="1" customWidth="1"/>
    <col min="3644" max="3644" width="7.5703125" bestFit="1" customWidth="1"/>
    <col min="3645" max="3646" width="10.5703125" bestFit="1" customWidth="1"/>
    <col min="3647" max="3647" width="7.5703125" bestFit="1" customWidth="1"/>
    <col min="3648" max="3648" width="9.85546875" bestFit="1" customWidth="1"/>
    <col min="3649" max="3649" width="10.5703125" bestFit="1" customWidth="1"/>
    <col min="3650" max="3650" width="7.5703125" bestFit="1" customWidth="1"/>
    <col min="3651" max="3652" width="10.5703125" bestFit="1" customWidth="1"/>
    <col min="3653" max="3653" width="7.5703125" bestFit="1" customWidth="1"/>
    <col min="3654" max="3654" width="9.85546875" bestFit="1" customWidth="1"/>
    <col min="3655" max="3655" width="10.5703125" bestFit="1" customWidth="1"/>
    <col min="3656" max="3656" width="7.5703125" bestFit="1" customWidth="1"/>
    <col min="3657" max="3658" width="10.5703125" bestFit="1" customWidth="1"/>
    <col min="3659" max="3659" width="7.5703125" bestFit="1" customWidth="1"/>
    <col min="3660" max="3660" width="8.85546875" bestFit="1" customWidth="1"/>
    <col min="3661" max="3661" width="10.5703125" bestFit="1" customWidth="1"/>
    <col min="3662" max="3662" width="7.5703125" bestFit="1" customWidth="1"/>
    <col min="3663" max="3664" width="10.5703125" bestFit="1" customWidth="1"/>
    <col min="3665" max="3665" width="7.5703125" bestFit="1" customWidth="1"/>
    <col min="3666" max="3666" width="10.5703125" bestFit="1" customWidth="1"/>
    <col min="3667" max="3667" width="9.85546875" bestFit="1" customWidth="1"/>
    <col min="3668" max="3668" width="6.85546875" bestFit="1" customWidth="1"/>
    <col min="3669" max="3670" width="9.85546875" bestFit="1" customWidth="1"/>
    <col min="3671" max="3671" width="6.85546875" bestFit="1" customWidth="1"/>
    <col min="3672" max="3673" width="9.85546875" bestFit="1" customWidth="1"/>
    <col min="3674" max="3674" width="7.5703125" bestFit="1" customWidth="1"/>
    <col min="3675" max="3675" width="10.5703125" bestFit="1" customWidth="1"/>
    <col min="3676" max="3676" width="9.85546875" bestFit="1" customWidth="1"/>
    <col min="3677" max="3677" width="6.85546875" bestFit="1" customWidth="1"/>
    <col min="3678" max="3679" width="9.85546875" bestFit="1" customWidth="1"/>
    <col min="3680" max="3680" width="7.5703125" bestFit="1" customWidth="1"/>
    <col min="3681" max="3681" width="10.5703125" bestFit="1" customWidth="1"/>
    <col min="3682" max="3682" width="9.85546875" bestFit="1" customWidth="1"/>
    <col min="3683" max="3683" width="6.85546875" bestFit="1" customWidth="1"/>
    <col min="3684" max="3685" width="9.85546875" bestFit="1" customWidth="1"/>
    <col min="3686" max="3686" width="7.5703125" bestFit="1" customWidth="1"/>
    <col min="3687" max="3687" width="10.5703125" bestFit="1" customWidth="1"/>
    <col min="3688" max="3688" width="9.85546875" bestFit="1" customWidth="1"/>
    <col min="3689" max="3689" width="6.85546875" bestFit="1" customWidth="1"/>
    <col min="3690" max="3691" width="9.85546875" bestFit="1" customWidth="1"/>
    <col min="3692" max="3692" width="7.5703125" bestFit="1" customWidth="1"/>
    <col min="3693" max="3693" width="10.5703125" bestFit="1" customWidth="1"/>
    <col min="3694" max="3694" width="7.28515625" bestFit="1" customWidth="1"/>
    <col min="3695" max="3695" width="6.85546875" bestFit="1" customWidth="1"/>
    <col min="3696" max="3697" width="9.85546875" bestFit="1" customWidth="1"/>
    <col min="3698" max="3698" width="7.5703125" bestFit="1" customWidth="1"/>
    <col min="3699" max="3699" width="10.5703125" bestFit="1" customWidth="1"/>
    <col min="3700" max="3700" width="9.85546875" bestFit="1" customWidth="1"/>
    <col min="3701" max="3701" width="7.5703125" bestFit="1" customWidth="1"/>
    <col min="3702" max="3702" width="10.5703125" bestFit="1" customWidth="1"/>
    <col min="3703" max="3703" width="9.85546875" bestFit="1" customWidth="1"/>
    <col min="3704" max="3704" width="6.85546875" bestFit="1" customWidth="1"/>
    <col min="3705" max="3706" width="9.85546875" bestFit="1" customWidth="1"/>
    <col min="3707" max="3707" width="6.85546875" bestFit="1" customWidth="1"/>
    <col min="3708" max="3709" width="9.85546875" bestFit="1" customWidth="1"/>
    <col min="3710" max="3710" width="7.5703125" bestFit="1" customWidth="1"/>
    <col min="3711" max="3711" width="10.5703125" bestFit="1" customWidth="1"/>
    <col min="3712" max="3712" width="8.85546875" bestFit="1" customWidth="1"/>
    <col min="3713" max="3713" width="6.85546875" bestFit="1" customWidth="1"/>
    <col min="3714" max="3715" width="9.85546875" bestFit="1" customWidth="1"/>
    <col min="3716" max="3716" width="6.85546875" bestFit="1" customWidth="1"/>
    <col min="3717" max="3718" width="9.85546875" bestFit="1" customWidth="1"/>
    <col min="3719" max="3719" width="7.5703125" bestFit="1" customWidth="1"/>
    <col min="3720" max="3720" width="10.5703125" bestFit="1" customWidth="1"/>
    <col min="3721" max="3721" width="9.85546875" bestFit="1" customWidth="1"/>
    <col min="3722" max="3722" width="6.85546875" bestFit="1" customWidth="1"/>
    <col min="3723" max="3724" width="9.85546875" bestFit="1" customWidth="1"/>
    <col min="3725" max="3725" width="6.85546875" bestFit="1" customWidth="1"/>
    <col min="3726" max="3727" width="9.85546875" bestFit="1" customWidth="1"/>
    <col min="3728" max="3728" width="6.85546875" bestFit="1" customWidth="1"/>
    <col min="3729" max="3729" width="8.85546875" bestFit="1" customWidth="1"/>
    <col min="3730" max="3730" width="9.85546875" bestFit="1" customWidth="1"/>
    <col min="3731" max="3731" width="7.5703125" bestFit="1" customWidth="1"/>
    <col min="3732" max="3732" width="10.5703125" bestFit="1" customWidth="1"/>
    <col min="3733" max="3733" width="9.85546875" bestFit="1" customWidth="1"/>
    <col min="3734" max="3734" width="7.5703125" bestFit="1" customWidth="1"/>
    <col min="3735" max="3735" width="10.5703125" bestFit="1" customWidth="1"/>
    <col min="3736" max="3736" width="9.85546875" bestFit="1" customWidth="1"/>
    <col min="3737" max="3737" width="7.5703125" bestFit="1" customWidth="1"/>
    <col min="3738" max="3738" width="10.5703125" bestFit="1" customWidth="1"/>
    <col min="3739" max="3739" width="9.85546875" bestFit="1" customWidth="1"/>
    <col min="3740" max="3740" width="7.85546875" bestFit="1" customWidth="1"/>
    <col min="3741" max="3742" width="10.85546875" bestFit="1" customWidth="1"/>
    <col min="3743" max="3743" width="7.85546875" bestFit="1" customWidth="1"/>
    <col min="3744" max="3745" width="10.85546875" bestFit="1" customWidth="1"/>
    <col min="3746" max="3746" width="7.85546875" bestFit="1" customWidth="1"/>
    <col min="3747" max="3747" width="10.85546875" bestFit="1" customWidth="1"/>
    <col min="3748" max="3748" width="7.85546875" bestFit="1" customWidth="1"/>
    <col min="3749" max="3750" width="10.85546875" bestFit="1" customWidth="1"/>
    <col min="3751" max="3751" width="7.85546875" bestFit="1" customWidth="1"/>
    <col min="3752" max="3752" width="10.85546875" bestFit="1" customWidth="1"/>
    <col min="3753" max="3753" width="9.85546875" bestFit="1" customWidth="1"/>
    <col min="3754" max="3754" width="7.85546875" bestFit="1" customWidth="1"/>
    <col min="3755" max="3756" width="10.85546875" bestFit="1" customWidth="1"/>
    <col min="3757" max="3757" width="7.85546875" bestFit="1" customWidth="1"/>
    <col min="3758" max="3758" width="10.85546875" bestFit="1" customWidth="1"/>
    <col min="3759" max="3759" width="9.85546875" bestFit="1" customWidth="1"/>
    <col min="3760" max="3760" width="7.85546875" bestFit="1" customWidth="1"/>
    <col min="3761" max="3762" width="10.85546875" bestFit="1" customWidth="1"/>
    <col min="3763" max="3763" width="7.85546875" bestFit="1" customWidth="1"/>
    <col min="3764" max="3765" width="10.85546875" bestFit="1" customWidth="1"/>
    <col min="3766" max="3766" width="7.85546875" bestFit="1" customWidth="1"/>
    <col min="3767" max="3768" width="10.85546875" bestFit="1" customWidth="1"/>
    <col min="3769" max="3769" width="7.85546875" bestFit="1" customWidth="1"/>
    <col min="3770" max="3771" width="10.85546875" bestFit="1" customWidth="1"/>
    <col min="3772" max="3772" width="7.85546875" bestFit="1" customWidth="1"/>
    <col min="3773" max="3774" width="10.85546875" bestFit="1" customWidth="1"/>
    <col min="3775" max="3775" width="7.85546875" bestFit="1" customWidth="1"/>
    <col min="3776" max="3777" width="10.85546875" bestFit="1" customWidth="1"/>
    <col min="3778" max="3778" width="7.85546875" bestFit="1" customWidth="1"/>
    <col min="3779" max="3779" width="10.85546875" bestFit="1" customWidth="1"/>
    <col min="3780" max="3780" width="7.85546875" bestFit="1" customWidth="1"/>
    <col min="3781" max="3782" width="10.85546875" bestFit="1" customWidth="1"/>
    <col min="3783" max="3783" width="7.85546875" bestFit="1" customWidth="1"/>
    <col min="3784" max="3784" width="10.85546875" bestFit="1" customWidth="1"/>
    <col min="3785" max="3785" width="9.85546875" bestFit="1" customWidth="1"/>
    <col min="3786" max="3786" width="7.85546875" bestFit="1" customWidth="1"/>
    <col min="3787" max="3788" width="10.85546875" bestFit="1" customWidth="1"/>
    <col min="3789" max="3789" width="7.85546875" bestFit="1" customWidth="1"/>
    <col min="3790" max="3791" width="10.85546875" bestFit="1" customWidth="1"/>
    <col min="3792" max="3792" width="7.85546875" bestFit="1" customWidth="1"/>
    <col min="3793" max="3794" width="10.85546875" bestFit="1" customWidth="1"/>
    <col min="3795" max="3795" width="7.85546875" bestFit="1" customWidth="1"/>
    <col min="3796" max="3797" width="10.85546875" bestFit="1" customWidth="1"/>
    <col min="3798" max="3798" width="7.85546875" bestFit="1" customWidth="1"/>
    <col min="3799" max="3800" width="10.85546875" bestFit="1" customWidth="1"/>
    <col min="3801" max="3801" width="7.85546875" bestFit="1" customWidth="1"/>
    <col min="3802" max="3803" width="10.85546875" bestFit="1" customWidth="1"/>
    <col min="3804" max="3804" width="7.85546875" bestFit="1" customWidth="1"/>
    <col min="3805" max="3805" width="10.85546875" bestFit="1" customWidth="1"/>
    <col min="3806" max="3806" width="9.85546875" bestFit="1" customWidth="1"/>
    <col min="3807" max="3807" width="7.85546875" bestFit="1" customWidth="1"/>
    <col min="3808" max="3809" width="10.85546875" bestFit="1" customWidth="1"/>
    <col min="3810" max="3810" width="7.85546875" bestFit="1" customWidth="1"/>
    <col min="3811" max="3812" width="10.85546875" bestFit="1" customWidth="1"/>
    <col min="3813" max="3813" width="7.85546875" bestFit="1" customWidth="1"/>
    <col min="3814" max="3815" width="10.85546875" bestFit="1" customWidth="1"/>
    <col min="3816" max="3816" width="7.85546875" bestFit="1" customWidth="1"/>
    <col min="3817" max="3818" width="10.85546875" bestFit="1" customWidth="1"/>
    <col min="3819" max="3819" width="7.85546875" bestFit="1" customWidth="1"/>
    <col min="3820" max="3820" width="10.85546875" bestFit="1" customWidth="1"/>
    <col min="3821" max="3821" width="9.85546875" bestFit="1" customWidth="1"/>
    <col min="3822" max="3822" width="7.85546875" bestFit="1" customWidth="1"/>
    <col min="3823" max="3824" width="10.85546875" bestFit="1" customWidth="1"/>
    <col min="3825" max="3825" width="7.85546875" bestFit="1" customWidth="1"/>
    <col min="3826" max="3827" width="10.85546875" bestFit="1" customWidth="1"/>
    <col min="3828" max="3828" width="7.85546875" bestFit="1" customWidth="1"/>
    <col min="3829" max="3830" width="10.85546875" bestFit="1" customWidth="1"/>
    <col min="3831" max="3831" width="7.85546875" bestFit="1" customWidth="1"/>
    <col min="3832" max="3833" width="10.85546875" bestFit="1" customWidth="1"/>
    <col min="3834" max="3834" width="7.85546875" bestFit="1" customWidth="1"/>
    <col min="3835" max="3835" width="9.85546875" bestFit="1" customWidth="1"/>
    <col min="3836" max="3836" width="10.85546875" bestFit="1" customWidth="1"/>
    <col min="3837" max="3837" width="7.85546875" bestFit="1" customWidth="1"/>
    <col min="3838" max="3839" width="10.85546875" bestFit="1" customWidth="1"/>
    <col min="3840" max="3840" width="7.85546875" bestFit="1" customWidth="1"/>
    <col min="3841" max="3842" width="10.85546875" bestFit="1" customWidth="1"/>
    <col min="3843" max="3843" width="7.85546875" bestFit="1" customWidth="1"/>
    <col min="3844" max="3844" width="10.85546875" bestFit="1" customWidth="1"/>
    <col min="3845" max="3845" width="9.85546875" bestFit="1" customWidth="1"/>
    <col min="3846" max="3846" width="7.85546875" bestFit="1" customWidth="1"/>
    <col min="3847" max="3848" width="10.85546875" bestFit="1" customWidth="1"/>
    <col min="3849" max="3849" width="7.85546875" bestFit="1" customWidth="1"/>
    <col min="3850" max="3851" width="10.85546875" bestFit="1" customWidth="1"/>
    <col min="3852" max="3852" width="7.85546875" bestFit="1" customWidth="1"/>
    <col min="3853" max="3853" width="10.85546875" bestFit="1" customWidth="1"/>
    <col min="3854" max="3854" width="9.85546875" bestFit="1" customWidth="1"/>
    <col min="3855" max="3855" width="7.85546875" bestFit="1" customWidth="1"/>
    <col min="3856" max="3857" width="10.85546875" bestFit="1" customWidth="1"/>
    <col min="3858" max="3858" width="7.85546875" bestFit="1" customWidth="1"/>
    <col min="3859" max="3860" width="10.85546875" bestFit="1" customWidth="1"/>
    <col min="3861" max="3861" width="7.85546875" bestFit="1" customWidth="1"/>
    <col min="3862" max="3863" width="10.85546875" bestFit="1" customWidth="1"/>
    <col min="3864" max="3864" width="7.85546875" bestFit="1" customWidth="1"/>
    <col min="3865" max="3866" width="10.85546875" bestFit="1" customWidth="1"/>
    <col min="3867" max="3867" width="7.85546875" bestFit="1" customWidth="1"/>
    <col min="3868" max="3869" width="10.85546875" bestFit="1" customWidth="1"/>
    <col min="3870" max="3870" width="7.85546875" bestFit="1" customWidth="1"/>
    <col min="3871" max="3872" width="10.85546875" bestFit="1" customWidth="1"/>
    <col min="3873" max="3873" width="7.85546875" bestFit="1" customWidth="1"/>
    <col min="3874" max="3874" width="10.85546875" bestFit="1" customWidth="1"/>
    <col min="3875" max="3875" width="7.85546875" bestFit="1" customWidth="1"/>
    <col min="3876" max="3877" width="10.85546875" bestFit="1" customWidth="1"/>
    <col min="3878" max="3878" width="7.85546875" bestFit="1" customWidth="1"/>
    <col min="3879" max="3880" width="10.85546875" bestFit="1" customWidth="1"/>
    <col min="3881" max="3881" width="7.85546875" bestFit="1" customWidth="1"/>
    <col min="3882" max="3883" width="10.85546875" bestFit="1" customWidth="1"/>
    <col min="3884" max="3884" width="7.85546875" bestFit="1" customWidth="1"/>
    <col min="3885" max="3885" width="10.85546875" bestFit="1" customWidth="1"/>
    <col min="3886" max="3886" width="9.85546875" bestFit="1" customWidth="1"/>
    <col min="3887" max="3887" width="7.85546875" bestFit="1" customWidth="1"/>
    <col min="3888" max="3889" width="10.85546875" bestFit="1" customWidth="1"/>
    <col min="3890" max="3890" width="7.85546875" bestFit="1" customWidth="1"/>
    <col min="3891" max="3891" width="9.85546875" bestFit="1" customWidth="1"/>
    <col min="3892" max="3892" width="10.85546875" bestFit="1" customWidth="1"/>
    <col min="3893" max="3893" width="7.85546875" bestFit="1" customWidth="1"/>
    <col min="3894" max="3895" width="10.85546875" bestFit="1" customWidth="1"/>
    <col min="3896" max="3896" width="7.85546875" bestFit="1" customWidth="1"/>
    <col min="3897" max="3898" width="10.85546875" bestFit="1" customWidth="1"/>
    <col min="3899" max="3899" width="7.85546875" bestFit="1" customWidth="1"/>
    <col min="3900" max="3900" width="10.85546875" bestFit="1" customWidth="1"/>
    <col min="3901" max="3901" width="8.28515625" bestFit="1" customWidth="1"/>
    <col min="3902" max="3902" width="7.85546875" bestFit="1" customWidth="1"/>
    <col min="3903" max="3904" width="10.85546875" bestFit="1" customWidth="1"/>
    <col min="3905" max="3905" width="7.85546875" bestFit="1" customWidth="1"/>
    <col min="3906" max="3907" width="10.85546875" bestFit="1" customWidth="1"/>
    <col min="3908" max="3908" width="7.85546875" bestFit="1" customWidth="1"/>
    <col min="3909" max="3910" width="10.85546875" bestFit="1" customWidth="1"/>
    <col min="3911" max="3911" width="7.85546875" bestFit="1" customWidth="1"/>
    <col min="3912" max="3913" width="10.85546875" bestFit="1" customWidth="1"/>
    <col min="3914" max="3914" width="7.85546875" bestFit="1" customWidth="1"/>
    <col min="3915" max="3916" width="10.85546875" bestFit="1" customWidth="1"/>
    <col min="3917" max="3917" width="7.85546875" bestFit="1" customWidth="1"/>
    <col min="3918" max="3919" width="10.85546875" bestFit="1" customWidth="1"/>
    <col min="3920" max="3920" width="7.85546875" bestFit="1" customWidth="1"/>
    <col min="3921" max="3922" width="10.85546875" bestFit="1" customWidth="1"/>
    <col min="3923" max="3923" width="7.85546875" bestFit="1" customWidth="1"/>
    <col min="3924" max="3925" width="10.85546875" bestFit="1" customWidth="1"/>
    <col min="3926" max="3926" width="7.85546875" bestFit="1" customWidth="1"/>
    <col min="3927" max="3928" width="10.85546875" bestFit="1" customWidth="1"/>
    <col min="3929" max="3929" width="7.85546875" bestFit="1" customWidth="1"/>
    <col min="3930" max="3930" width="10.85546875" bestFit="1" customWidth="1"/>
    <col min="3931" max="3931" width="7.85546875" bestFit="1" customWidth="1"/>
    <col min="3932" max="3933" width="10.85546875" bestFit="1" customWidth="1"/>
    <col min="3934" max="3934" width="7.85546875" bestFit="1" customWidth="1"/>
    <col min="3935" max="3936" width="10.85546875" bestFit="1" customWidth="1"/>
    <col min="3937" max="3937" width="7.85546875" bestFit="1" customWidth="1"/>
    <col min="3938" max="3939" width="10.85546875" bestFit="1" customWidth="1"/>
    <col min="3940" max="3940" width="7.85546875" bestFit="1" customWidth="1"/>
    <col min="3941" max="3942" width="10.85546875" bestFit="1" customWidth="1"/>
    <col min="3943" max="3943" width="7.85546875" bestFit="1" customWidth="1"/>
    <col min="3944" max="3945" width="10.85546875" bestFit="1" customWidth="1"/>
    <col min="3946" max="3946" width="7.85546875" bestFit="1" customWidth="1"/>
    <col min="3947" max="3948" width="10.85546875" bestFit="1" customWidth="1"/>
    <col min="3949" max="3949" width="7.85546875" bestFit="1" customWidth="1"/>
    <col min="3950" max="3951" width="10.85546875" bestFit="1" customWidth="1"/>
    <col min="3952" max="3952" width="7.85546875" bestFit="1" customWidth="1"/>
    <col min="3953" max="3953" width="10.85546875" bestFit="1" customWidth="1"/>
    <col min="3954" max="3954" width="9.85546875" bestFit="1" customWidth="1"/>
    <col min="3955" max="3955" width="7.85546875" bestFit="1" customWidth="1"/>
    <col min="3956" max="3957" width="10.85546875" bestFit="1" customWidth="1"/>
    <col min="3958" max="3958" width="7.85546875" bestFit="1" customWidth="1"/>
    <col min="3959" max="3960" width="10.85546875" bestFit="1" customWidth="1"/>
    <col min="3961" max="3961" width="7.85546875" bestFit="1" customWidth="1"/>
    <col min="3962" max="3963" width="10.85546875" bestFit="1" customWidth="1"/>
    <col min="3964" max="3964" width="7.85546875" bestFit="1" customWidth="1"/>
    <col min="3965" max="3966" width="10.85546875" bestFit="1" customWidth="1"/>
    <col min="3967" max="3967" width="7.85546875" bestFit="1" customWidth="1"/>
    <col min="3968" max="3969" width="10.85546875" bestFit="1" customWidth="1"/>
    <col min="3970" max="3970" width="7.85546875" bestFit="1" customWidth="1"/>
    <col min="3971" max="3972" width="10.85546875" bestFit="1" customWidth="1"/>
    <col min="3973" max="3973" width="7.85546875" bestFit="1" customWidth="1"/>
    <col min="3974" max="3974" width="10.85546875" bestFit="1" customWidth="1"/>
    <col min="3975" max="3975" width="9.85546875" bestFit="1" customWidth="1"/>
    <col min="3976" max="3976" width="7.85546875" bestFit="1" customWidth="1"/>
    <col min="3977" max="3978" width="10.85546875" bestFit="1" customWidth="1"/>
    <col min="3979" max="3979" width="7.85546875" bestFit="1" customWidth="1"/>
    <col min="3980" max="3981" width="10.85546875" bestFit="1" customWidth="1"/>
    <col min="3982" max="3982" width="7.85546875" bestFit="1" customWidth="1"/>
    <col min="3983" max="3984" width="10.85546875" bestFit="1" customWidth="1"/>
    <col min="3985" max="3985" width="7.85546875" bestFit="1" customWidth="1"/>
    <col min="3986" max="3987" width="10.85546875" bestFit="1" customWidth="1"/>
    <col min="3988" max="3988" width="7.85546875" bestFit="1" customWidth="1"/>
    <col min="3989" max="3990" width="10.85546875" bestFit="1" customWidth="1"/>
    <col min="3991" max="3991" width="7.85546875" bestFit="1" customWidth="1"/>
    <col min="3992" max="3993" width="10.85546875" bestFit="1" customWidth="1"/>
    <col min="3994" max="3994" width="7.85546875" bestFit="1" customWidth="1"/>
    <col min="3995" max="3996" width="10.85546875" bestFit="1" customWidth="1"/>
    <col min="3997" max="3997" width="7.85546875" bestFit="1" customWidth="1"/>
    <col min="3998" max="3998" width="10.85546875" bestFit="1" customWidth="1"/>
    <col min="3999" max="3999" width="9.85546875" bestFit="1" customWidth="1"/>
    <col min="4000" max="4000" width="7.85546875" bestFit="1" customWidth="1"/>
    <col min="4001" max="4002" width="10.85546875" bestFit="1" customWidth="1"/>
    <col min="4003" max="4003" width="7.85546875" bestFit="1" customWidth="1"/>
    <col min="4004" max="4004" width="10.85546875" bestFit="1" customWidth="1"/>
    <col min="4005" max="4005" width="9.85546875" bestFit="1" customWidth="1"/>
    <col min="4006" max="4006" width="7.85546875" bestFit="1" customWidth="1"/>
    <col min="4007" max="4008" width="10.85546875" bestFit="1" customWidth="1"/>
    <col min="4009" max="4009" width="7.85546875" bestFit="1" customWidth="1"/>
    <col min="4010" max="4011" width="10.85546875" bestFit="1" customWidth="1"/>
    <col min="4012" max="4012" width="7.85546875" bestFit="1" customWidth="1"/>
    <col min="4013" max="4014" width="10.85546875" bestFit="1" customWidth="1"/>
    <col min="4015" max="4015" width="7.85546875" bestFit="1" customWidth="1"/>
    <col min="4016" max="4017" width="10.85546875" bestFit="1" customWidth="1"/>
    <col min="4018" max="4018" width="7.85546875" bestFit="1" customWidth="1"/>
    <col min="4019" max="4020" width="10.85546875" bestFit="1" customWidth="1"/>
    <col min="4021" max="4021" width="7.85546875" bestFit="1" customWidth="1"/>
    <col min="4022" max="4023" width="10.85546875" bestFit="1" customWidth="1"/>
    <col min="4024" max="4024" width="7.85546875" bestFit="1" customWidth="1"/>
    <col min="4025" max="4026" width="10.85546875" bestFit="1" customWidth="1"/>
    <col min="4027" max="4027" width="7.85546875" bestFit="1" customWidth="1"/>
    <col min="4028" max="4028" width="10.85546875" bestFit="1" customWidth="1"/>
    <col min="4029" max="4029" width="7.85546875" bestFit="1" customWidth="1"/>
    <col min="4030" max="4030" width="10.85546875" bestFit="1" customWidth="1"/>
    <col min="4031" max="4031" width="9.85546875" bestFit="1" customWidth="1"/>
    <col min="4032" max="4032" width="7.85546875" bestFit="1" customWidth="1"/>
    <col min="4033" max="4034" width="10.85546875" bestFit="1" customWidth="1"/>
    <col min="4035" max="4035" width="7.85546875" bestFit="1" customWidth="1"/>
    <col min="4036" max="4037" width="10.85546875" bestFit="1" customWidth="1"/>
    <col min="4038" max="4038" width="7.85546875" bestFit="1" customWidth="1"/>
    <col min="4039" max="4039" width="9.85546875" bestFit="1" customWidth="1"/>
    <col min="4040" max="4040" width="10.85546875" bestFit="1" customWidth="1"/>
    <col min="4041" max="4041" width="7.85546875" bestFit="1" customWidth="1"/>
    <col min="4042" max="4043" width="10.85546875" bestFit="1" customWidth="1"/>
    <col min="4044" max="4044" width="7.85546875" bestFit="1" customWidth="1"/>
    <col min="4045" max="4046" width="10.85546875" bestFit="1" customWidth="1"/>
    <col min="4047" max="4047" width="7.85546875" bestFit="1" customWidth="1"/>
    <col min="4048" max="4049" width="10.85546875" bestFit="1" customWidth="1"/>
    <col min="4050" max="4050" width="7.85546875" bestFit="1" customWidth="1"/>
    <col min="4051" max="4052" width="10.85546875" bestFit="1" customWidth="1"/>
    <col min="4053" max="4053" width="7.85546875" bestFit="1" customWidth="1"/>
    <col min="4054" max="4055" width="10.85546875" bestFit="1" customWidth="1"/>
    <col min="4056" max="4056" width="7.85546875" bestFit="1" customWidth="1"/>
    <col min="4057" max="4058" width="10.85546875" bestFit="1" customWidth="1"/>
    <col min="4059" max="4059" width="7.85546875" bestFit="1" customWidth="1"/>
    <col min="4060" max="4061" width="10.85546875" bestFit="1" customWidth="1"/>
    <col min="4062" max="4062" width="7.85546875" bestFit="1" customWidth="1"/>
    <col min="4063" max="4064" width="10.85546875" bestFit="1" customWidth="1"/>
    <col min="4065" max="4065" width="7.85546875" bestFit="1" customWidth="1"/>
    <col min="4066" max="4066" width="10.85546875" bestFit="1" customWidth="1"/>
    <col min="4067" max="4067" width="9.85546875" bestFit="1" customWidth="1"/>
    <col min="4068" max="4068" width="7.85546875" bestFit="1" customWidth="1"/>
    <col min="4069" max="4070" width="10.85546875" bestFit="1" customWidth="1"/>
    <col min="4071" max="4071" width="7.85546875" bestFit="1" customWidth="1"/>
    <col min="4072" max="4072" width="10.85546875" bestFit="1" customWidth="1"/>
    <col min="4073" max="4073" width="7.85546875" bestFit="1" customWidth="1"/>
    <col min="4074" max="4075" width="10.85546875" bestFit="1" customWidth="1"/>
    <col min="4076" max="4076" width="7.85546875" bestFit="1" customWidth="1"/>
    <col min="4077" max="4078" width="10.85546875" bestFit="1" customWidth="1"/>
    <col min="4079" max="4079" width="7.85546875" bestFit="1" customWidth="1"/>
    <col min="4080" max="4081" width="10.85546875" bestFit="1" customWidth="1"/>
    <col min="4082" max="4082" width="7.85546875" bestFit="1" customWidth="1"/>
    <col min="4083" max="4084" width="10.85546875" bestFit="1" customWidth="1"/>
    <col min="4085" max="4085" width="7.85546875" bestFit="1" customWidth="1"/>
    <col min="4086" max="4087" width="10.85546875" bestFit="1" customWidth="1"/>
    <col min="4088" max="4088" width="7.85546875" bestFit="1" customWidth="1"/>
    <col min="4089" max="4090" width="10.85546875" bestFit="1" customWidth="1"/>
    <col min="4091" max="4091" width="7.85546875" bestFit="1" customWidth="1"/>
    <col min="4092" max="4093" width="10.85546875" bestFit="1" customWidth="1"/>
    <col min="4094" max="4094" width="7.85546875" bestFit="1" customWidth="1"/>
    <col min="4095" max="4096" width="10.85546875" bestFit="1" customWidth="1"/>
    <col min="4097" max="4097" width="7.85546875" bestFit="1" customWidth="1"/>
    <col min="4098" max="4098" width="10.85546875" bestFit="1" customWidth="1"/>
    <col min="4099" max="4099" width="7.85546875" bestFit="1" customWidth="1"/>
    <col min="4100" max="4101" width="10.85546875" bestFit="1" customWidth="1"/>
    <col min="4102" max="4102" width="7.85546875" bestFit="1" customWidth="1"/>
    <col min="4103" max="4104" width="10.85546875" bestFit="1" customWidth="1"/>
    <col min="4105" max="4105" width="7.85546875" bestFit="1" customWidth="1"/>
    <col min="4106" max="4107" width="10.85546875" bestFit="1" customWidth="1"/>
    <col min="4108" max="4108" width="7.85546875" bestFit="1" customWidth="1"/>
    <col min="4109" max="4110" width="10.85546875" bestFit="1" customWidth="1"/>
    <col min="4111" max="4111" width="7.85546875" bestFit="1" customWidth="1"/>
    <col min="4112" max="4113" width="10.85546875" bestFit="1" customWidth="1"/>
    <col min="4114" max="4114" width="7.85546875" bestFit="1" customWidth="1"/>
    <col min="4115" max="4116" width="10.85546875" bestFit="1" customWidth="1"/>
    <col min="4117" max="4117" width="7.85546875" bestFit="1" customWidth="1"/>
    <col min="4118" max="4119" width="10.85546875" bestFit="1" customWidth="1"/>
    <col min="4120" max="4120" width="7.85546875" bestFit="1" customWidth="1"/>
    <col min="4121" max="4122" width="10.85546875" bestFit="1" customWidth="1"/>
    <col min="4123" max="4123" width="7.85546875" bestFit="1" customWidth="1"/>
    <col min="4124" max="4125" width="10.85546875" bestFit="1" customWidth="1"/>
    <col min="4126" max="4126" width="7.85546875" bestFit="1" customWidth="1"/>
    <col min="4127" max="4127" width="8.28515625" bestFit="1" customWidth="1"/>
    <col min="4128" max="4128" width="10.85546875" bestFit="1" customWidth="1"/>
    <col min="4129" max="4129" width="7.85546875" bestFit="1" customWidth="1"/>
    <col min="4130" max="4131" width="10.85546875" bestFit="1" customWidth="1"/>
    <col min="4132" max="4132" width="7.85546875" bestFit="1" customWidth="1"/>
    <col min="4133" max="4134" width="10.85546875" bestFit="1" customWidth="1"/>
    <col min="4135" max="4135" width="7.85546875" bestFit="1" customWidth="1"/>
    <col min="4136" max="4137" width="10.85546875" bestFit="1" customWidth="1"/>
    <col min="4138" max="4138" width="7.85546875" bestFit="1" customWidth="1"/>
    <col min="4139" max="4140" width="10.85546875" bestFit="1" customWidth="1"/>
    <col min="4141" max="4141" width="7.85546875" bestFit="1" customWidth="1"/>
    <col min="4142" max="4143" width="10.85546875" bestFit="1" customWidth="1"/>
    <col min="4144" max="4144" width="7.85546875" bestFit="1" customWidth="1"/>
    <col min="4145" max="4145" width="9.85546875" bestFit="1" customWidth="1"/>
    <col min="4146" max="4146" width="10.85546875" bestFit="1" customWidth="1"/>
    <col min="4147" max="4147" width="7.85546875" bestFit="1" customWidth="1"/>
    <col min="4148" max="4149" width="10.85546875" bestFit="1" customWidth="1"/>
    <col min="4150" max="4150" width="7.85546875" bestFit="1" customWidth="1"/>
    <col min="4151" max="4152" width="10.85546875" bestFit="1" customWidth="1"/>
    <col min="4153" max="4153" width="7.85546875" bestFit="1" customWidth="1"/>
    <col min="4154" max="4155" width="10.85546875" bestFit="1" customWidth="1"/>
    <col min="4156" max="4156" width="7.85546875" bestFit="1" customWidth="1"/>
    <col min="4157" max="4158" width="10.85546875" bestFit="1" customWidth="1"/>
    <col min="4159" max="4159" width="7.85546875" bestFit="1" customWidth="1"/>
    <col min="4160" max="4160" width="10.85546875" bestFit="1" customWidth="1"/>
    <col min="4161" max="4161" width="9.85546875" bestFit="1" customWidth="1"/>
    <col min="4162" max="4162" width="7.85546875" bestFit="1" customWidth="1"/>
    <col min="4163" max="4164" width="10.85546875" bestFit="1" customWidth="1"/>
    <col min="4165" max="4165" width="7.85546875" bestFit="1" customWidth="1"/>
    <col min="4166" max="4167" width="10.85546875" bestFit="1" customWidth="1"/>
    <col min="4168" max="4168" width="7.85546875" bestFit="1" customWidth="1"/>
    <col min="4169" max="4169" width="10.85546875" bestFit="1" customWidth="1"/>
    <col min="4170" max="4170" width="9.85546875" bestFit="1" customWidth="1"/>
    <col min="4171" max="4171" width="7.85546875" bestFit="1" customWidth="1"/>
    <col min="4172" max="4172" width="9.85546875" bestFit="1" customWidth="1"/>
    <col min="4173" max="4173" width="10.85546875" bestFit="1" customWidth="1"/>
    <col min="4174" max="4174" width="7.85546875" bestFit="1" customWidth="1"/>
    <col min="4175" max="4176" width="10.85546875" bestFit="1" customWidth="1"/>
    <col min="4177" max="4177" width="7.85546875" bestFit="1" customWidth="1"/>
    <col min="4178" max="4179" width="10.85546875" bestFit="1" customWidth="1"/>
    <col min="4180" max="4180" width="7.85546875" bestFit="1" customWidth="1"/>
    <col min="4181" max="4182" width="10.85546875" bestFit="1" customWidth="1"/>
    <col min="4183" max="4183" width="9.28515625" bestFit="1" customWidth="1"/>
    <col min="4184" max="4185" width="12.7109375" bestFit="1" customWidth="1"/>
    <col min="4186" max="4191" width="22" bestFit="1" customWidth="1"/>
    <col min="4192" max="4192" width="23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35</v>
      </c>
      <c r="O1" t="s">
        <v>36</v>
      </c>
    </row>
    <row r="2" spans="1:15" x14ac:dyDescent="0.25">
      <c r="A2" s="1">
        <v>42374</v>
      </c>
      <c r="B2" s="2">
        <v>0.46597222222222223</v>
      </c>
      <c r="C2">
        <v>0.61</v>
      </c>
      <c r="D2">
        <v>-4.9800000000000004</v>
      </c>
      <c r="E2">
        <v>-1.56</v>
      </c>
      <c r="F2">
        <v>-5.59</v>
      </c>
      <c r="G2">
        <v>-2.8</v>
      </c>
      <c r="H2">
        <v>3.39</v>
      </c>
      <c r="I2">
        <v>2.81</v>
      </c>
      <c r="J2">
        <v>-1.6</v>
      </c>
      <c r="K2">
        <v>1.71</v>
      </c>
      <c r="L2">
        <v>4.53</v>
      </c>
      <c r="N2">
        <f t="array" ref="N2">SUM(IF(_xlfn.BITAND(C2:L201 &gt; -10,C2:L201 &lt;= 15),1,0))</f>
        <v>1150</v>
      </c>
      <c r="O2">
        <f t="array" ref="O2">SUM(IF(_xlfn.BITAND(C2:L201 &gt; 15,C2:L201 &lt;=20),1,0))</f>
        <v>421</v>
      </c>
    </row>
    <row r="3" spans="1:15" x14ac:dyDescent="0.25">
      <c r="A3" s="1">
        <v>42377</v>
      </c>
      <c r="B3" s="2">
        <v>0.29166666666666669</v>
      </c>
      <c r="C3">
        <v>-4.5</v>
      </c>
      <c r="D3">
        <v>2.56</v>
      </c>
      <c r="E3">
        <v>-5.28</v>
      </c>
      <c r="F3">
        <v>-6.02</v>
      </c>
      <c r="G3">
        <v>-5.78</v>
      </c>
      <c r="H3">
        <v>-7.56</v>
      </c>
      <c r="I3">
        <v>-2.48</v>
      </c>
      <c r="J3">
        <v>3.31</v>
      </c>
      <c r="K3">
        <v>-5.4</v>
      </c>
      <c r="L3">
        <v>0.03</v>
      </c>
    </row>
    <row r="4" spans="1:15" x14ac:dyDescent="0.25">
      <c r="A4" s="1">
        <v>42387</v>
      </c>
      <c r="B4" s="2">
        <v>0.42499999999999999</v>
      </c>
      <c r="C4">
        <v>2.59</v>
      </c>
      <c r="D4">
        <v>-7.29</v>
      </c>
      <c r="E4">
        <v>1.55</v>
      </c>
      <c r="F4">
        <v>6.79</v>
      </c>
      <c r="G4">
        <v>3.87</v>
      </c>
      <c r="H4">
        <v>-7.74</v>
      </c>
      <c r="I4">
        <v>4.5199999999999996</v>
      </c>
      <c r="J4">
        <v>-4.7699999999999996</v>
      </c>
      <c r="K4">
        <v>-3.88</v>
      </c>
      <c r="L4">
        <v>-4.25</v>
      </c>
    </row>
    <row r="5" spans="1:15" x14ac:dyDescent="0.25">
      <c r="A5" s="1">
        <v>42389</v>
      </c>
      <c r="B5" s="2">
        <v>5.5555555555555558E-3</v>
      </c>
      <c r="C5">
        <v>7.76</v>
      </c>
      <c r="D5">
        <v>-7.18</v>
      </c>
      <c r="E5">
        <v>-0.49</v>
      </c>
      <c r="F5">
        <v>-2.23</v>
      </c>
      <c r="G5">
        <v>6.46</v>
      </c>
      <c r="H5">
        <v>3.09</v>
      </c>
      <c r="I5">
        <v>-0.48</v>
      </c>
      <c r="J5">
        <v>-2.84</v>
      </c>
      <c r="K5">
        <v>-1.31</v>
      </c>
      <c r="L5">
        <v>-2.96</v>
      </c>
    </row>
    <row r="6" spans="1:15" x14ac:dyDescent="0.25">
      <c r="A6" s="1">
        <v>42390</v>
      </c>
      <c r="B6" s="2">
        <v>0.41805555555555557</v>
      </c>
      <c r="C6">
        <v>7.12</v>
      </c>
      <c r="D6">
        <v>5.13</v>
      </c>
      <c r="E6">
        <v>-3.67</v>
      </c>
      <c r="F6">
        <v>-3.5</v>
      </c>
      <c r="G6">
        <v>8.14</v>
      </c>
      <c r="H6">
        <v>-5.31</v>
      </c>
      <c r="I6">
        <v>-0.44</v>
      </c>
      <c r="J6">
        <v>0.87</v>
      </c>
      <c r="K6">
        <v>-5.21</v>
      </c>
      <c r="L6">
        <v>-3.49</v>
      </c>
    </row>
    <row r="7" spans="1:15" x14ac:dyDescent="0.25">
      <c r="A7" s="1">
        <v>42391</v>
      </c>
      <c r="B7" s="2">
        <v>0.13263888888888889</v>
      </c>
      <c r="C7">
        <v>4.1100000000000003</v>
      </c>
      <c r="D7">
        <v>0.85</v>
      </c>
      <c r="E7">
        <v>-3.78</v>
      </c>
      <c r="F7">
        <v>-7.4</v>
      </c>
      <c r="G7">
        <v>3.55</v>
      </c>
      <c r="H7">
        <v>-3.54</v>
      </c>
      <c r="I7">
        <v>-3.92</v>
      </c>
      <c r="J7">
        <v>1.5</v>
      </c>
      <c r="K7">
        <v>-3.41</v>
      </c>
      <c r="L7">
        <v>4.67</v>
      </c>
    </row>
    <row r="8" spans="1:15" x14ac:dyDescent="0.25">
      <c r="A8" s="1">
        <v>42399</v>
      </c>
      <c r="B8" s="2">
        <v>4.5833333333333337E-2</v>
      </c>
      <c r="C8">
        <v>-5.38</v>
      </c>
      <c r="D8">
        <v>5.93</v>
      </c>
      <c r="E8">
        <v>-7.57</v>
      </c>
      <c r="F8">
        <v>4.72</v>
      </c>
      <c r="G8">
        <v>2.64</v>
      </c>
      <c r="H8">
        <v>7.75</v>
      </c>
      <c r="I8">
        <v>-4.3499999999999996</v>
      </c>
      <c r="J8">
        <v>-6.59</v>
      </c>
      <c r="K8">
        <v>-7.28</v>
      </c>
      <c r="L8">
        <v>7.83</v>
      </c>
    </row>
    <row r="9" spans="1:15" x14ac:dyDescent="0.25">
      <c r="A9" s="1">
        <v>42405</v>
      </c>
      <c r="B9" s="2">
        <v>0.12638888888888888</v>
      </c>
      <c r="C9">
        <v>3.21</v>
      </c>
      <c r="D9">
        <v>-7.03</v>
      </c>
      <c r="E9">
        <v>-6.63</v>
      </c>
      <c r="F9">
        <v>-2.59</v>
      </c>
      <c r="G9">
        <v>6.44</v>
      </c>
      <c r="H9">
        <v>1.67</v>
      </c>
      <c r="I9">
        <v>7.34</v>
      </c>
      <c r="J9">
        <v>7.78</v>
      </c>
      <c r="K9">
        <v>2.48</v>
      </c>
      <c r="L9">
        <v>-2.82</v>
      </c>
    </row>
    <row r="10" spans="1:15" x14ac:dyDescent="0.25">
      <c r="A10" s="1">
        <v>42406</v>
      </c>
      <c r="B10" s="2">
        <v>8.7500000000000008E-2</v>
      </c>
      <c r="C10">
        <v>1.94</v>
      </c>
      <c r="D10">
        <v>1.72</v>
      </c>
      <c r="E10">
        <v>-1.91</v>
      </c>
      <c r="F10">
        <v>-5.44</v>
      </c>
      <c r="G10">
        <v>2.11</v>
      </c>
      <c r="H10">
        <v>-2.93</v>
      </c>
      <c r="I10">
        <v>-3.28</v>
      </c>
      <c r="J10">
        <v>-7.12</v>
      </c>
      <c r="K10">
        <v>2.12</v>
      </c>
      <c r="L10">
        <v>7.35</v>
      </c>
    </row>
    <row r="11" spans="1:15" x14ac:dyDescent="0.25">
      <c r="A11" s="1">
        <v>42406</v>
      </c>
      <c r="B11" s="2">
        <v>0.21111111111111111</v>
      </c>
      <c r="C11">
        <v>8.81</v>
      </c>
      <c r="D11">
        <v>-1.66</v>
      </c>
      <c r="E11">
        <v>2.0099999999999998</v>
      </c>
      <c r="F11">
        <v>1.63</v>
      </c>
      <c r="G11">
        <v>8.82</v>
      </c>
      <c r="H11">
        <v>4.05</v>
      </c>
      <c r="I11">
        <v>-5.04</v>
      </c>
      <c r="J11">
        <v>8.32</v>
      </c>
      <c r="K11">
        <v>-6.62</v>
      </c>
      <c r="L11">
        <v>-7.35</v>
      </c>
    </row>
    <row r="12" spans="1:15" x14ac:dyDescent="0.25">
      <c r="A12" s="1">
        <v>42409</v>
      </c>
      <c r="B12" s="2">
        <v>0.3354166666666667</v>
      </c>
      <c r="C12">
        <v>4</v>
      </c>
      <c r="D12">
        <v>-6.72</v>
      </c>
      <c r="E12">
        <v>2.4300000000000002</v>
      </c>
      <c r="F12">
        <v>-2.0299999999999998</v>
      </c>
      <c r="G12">
        <v>-3.87</v>
      </c>
      <c r="H12">
        <v>-3.7</v>
      </c>
      <c r="I12">
        <v>-7.09</v>
      </c>
      <c r="J12">
        <v>2.88</v>
      </c>
      <c r="K12">
        <v>2.58</v>
      </c>
      <c r="L12">
        <v>-6.66</v>
      </c>
    </row>
    <row r="13" spans="1:15" x14ac:dyDescent="0.25">
      <c r="A13" s="1">
        <v>42410</v>
      </c>
      <c r="B13" s="2">
        <v>0.25486111111111109</v>
      </c>
      <c r="C13">
        <v>-4.59</v>
      </c>
      <c r="D13">
        <v>5.74</v>
      </c>
      <c r="E13">
        <v>-6.21</v>
      </c>
      <c r="F13">
        <v>-3.63</v>
      </c>
      <c r="G13">
        <v>7.35</v>
      </c>
      <c r="H13">
        <v>-7.64</v>
      </c>
      <c r="I13">
        <v>-5.73</v>
      </c>
      <c r="J13">
        <v>-6.54</v>
      </c>
      <c r="K13">
        <v>-2.4300000000000002</v>
      </c>
      <c r="L13">
        <v>-1.43</v>
      </c>
    </row>
    <row r="14" spans="1:15" x14ac:dyDescent="0.25">
      <c r="A14" s="1">
        <v>42410</v>
      </c>
      <c r="B14" s="2">
        <v>0.33819444444444446</v>
      </c>
      <c r="C14">
        <v>-5.82</v>
      </c>
      <c r="D14">
        <v>5.44</v>
      </c>
      <c r="E14">
        <v>-2.4700000000000002</v>
      </c>
      <c r="F14">
        <v>-5.69</v>
      </c>
      <c r="G14">
        <v>8.43</v>
      </c>
      <c r="H14">
        <v>-6.41</v>
      </c>
      <c r="I14">
        <v>-7.59</v>
      </c>
      <c r="J14">
        <v>4.29</v>
      </c>
      <c r="K14">
        <v>-7.29</v>
      </c>
      <c r="L14">
        <v>8.5299999999999994</v>
      </c>
    </row>
    <row r="15" spans="1:15" x14ac:dyDescent="0.25">
      <c r="A15" s="1">
        <v>42413</v>
      </c>
      <c r="B15" s="2">
        <v>1.3888888888888889E-3</v>
      </c>
      <c r="C15">
        <v>8.26</v>
      </c>
      <c r="D15">
        <v>8.5</v>
      </c>
      <c r="E15">
        <v>-7.75</v>
      </c>
      <c r="F15">
        <v>-2.67</v>
      </c>
      <c r="G15">
        <v>6.6</v>
      </c>
      <c r="H15">
        <v>1.58</v>
      </c>
      <c r="I15">
        <v>-3.2</v>
      </c>
      <c r="J15">
        <v>5.46</v>
      </c>
      <c r="K15">
        <v>-4.66</v>
      </c>
      <c r="L15">
        <v>0.5</v>
      </c>
    </row>
    <row r="16" spans="1:15" x14ac:dyDescent="0.25">
      <c r="A16" s="1">
        <v>42415</v>
      </c>
      <c r="B16" s="2">
        <v>0.17083333333333331</v>
      </c>
      <c r="C16">
        <v>7.43</v>
      </c>
      <c r="D16">
        <v>7.88</v>
      </c>
      <c r="E16">
        <v>-0.11</v>
      </c>
      <c r="F16">
        <v>-2.4700000000000002</v>
      </c>
      <c r="G16">
        <v>-7.25</v>
      </c>
      <c r="H16">
        <v>7.27</v>
      </c>
      <c r="I16">
        <v>-5.15</v>
      </c>
      <c r="J16">
        <v>-4.8499999999999996</v>
      </c>
      <c r="K16">
        <v>-4.21</v>
      </c>
      <c r="L16">
        <v>-5.55</v>
      </c>
    </row>
    <row r="17" spans="1:12" x14ac:dyDescent="0.25">
      <c r="A17" s="1">
        <v>42415</v>
      </c>
      <c r="B17" s="2">
        <v>0.29305555555555557</v>
      </c>
      <c r="C17">
        <v>-7.37</v>
      </c>
      <c r="D17">
        <v>2.31</v>
      </c>
      <c r="E17">
        <v>-0.37</v>
      </c>
      <c r="F17">
        <v>-4.1900000000000004</v>
      </c>
      <c r="G17">
        <v>-6.75</v>
      </c>
      <c r="H17">
        <v>0.15</v>
      </c>
      <c r="I17">
        <v>0.08</v>
      </c>
      <c r="J17">
        <v>-4.58</v>
      </c>
      <c r="K17">
        <v>-6.18</v>
      </c>
      <c r="L17">
        <v>3.43</v>
      </c>
    </row>
    <row r="18" spans="1:12" x14ac:dyDescent="0.25">
      <c r="A18" s="1">
        <v>42418</v>
      </c>
      <c r="B18" s="2">
        <v>0.17083333333333331</v>
      </c>
      <c r="C18">
        <v>7.78</v>
      </c>
      <c r="D18">
        <v>1.59</v>
      </c>
      <c r="E18">
        <v>-5.23</v>
      </c>
      <c r="F18">
        <v>-2.54</v>
      </c>
      <c r="G18">
        <v>3.66</v>
      </c>
      <c r="H18">
        <v>-0.8</v>
      </c>
      <c r="I18">
        <v>-2.56</v>
      </c>
      <c r="J18">
        <v>-6.56</v>
      </c>
      <c r="K18">
        <v>-6.35</v>
      </c>
      <c r="L18">
        <v>3.21</v>
      </c>
    </row>
    <row r="19" spans="1:12" x14ac:dyDescent="0.25">
      <c r="A19" s="1">
        <v>42418</v>
      </c>
      <c r="B19" s="2">
        <v>0.29166666666666669</v>
      </c>
      <c r="C19">
        <v>-5.59</v>
      </c>
      <c r="D19">
        <v>1.44</v>
      </c>
      <c r="E19">
        <v>-6.2</v>
      </c>
      <c r="F19">
        <v>-5.44</v>
      </c>
      <c r="G19">
        <v>1.63</v>
      </c>
      <c r="H19">
        <v>1.55</v>
      </c>
      <c r="I19">
        <v>8.8000000000000007</v>
      </c>
      <c r="J19">
        <v>0.74</v>
      </c>
      <c r="K19">
        <v>1.7</v>
      </c>
      <c r="L19">
        <v>-3.25</v>
      </c>
    </row>
    <row r="20" spans="1:12" x14ac:dyDescent="0.25">
      <c r="A20" s="1">
        <v>42418</v>
      </c>
      <c r="B20" s="2">
        <v>0.46180555555555558</v>
      </c>
      <c r="C20">
        <v>-5.61</v>
      </c>
      <c r="D20">
        <v>-2.42</v>
      </c>
      <c r="E20">
        <v>0.12</v>
      </c>
      <c r="F20">
        <v>3.36</v>
      </c>
      <c r="G20">
        <v>5.61</v>
      </c>
      <c r="H20">
        <v>-1.1399999999999999</v>
      </c>
      <c r="I20">
        <v>4.45</v>
      </c>
      <c r="J20">
        <v>2.27</v>
      </c>
      <c r="K20">
        <v>1.38</v>
      </c>
      <c r="L20">
        <v>8.69</v>
      </c>
    </row>
    <row r="21" spans="1:12" x14ac:dyDescent="0.25">
      <c r="A21" s="1">
        <v>42420</v>
      </c>
      <c r="B21" s="2">
        <v>0.21041666666666667</v>
      </c>
      <c r="C21">
        <v>8.91</v>
      </c>
      <c r="D21">
        <v>-0.83</v>
      </c>
      <c r="E21">
        <v>6.24</v>
      </c>
      <c r="F21">
        <v>4.74</v>
      </c>
      <c r="G21">
        <v>1.06</v>
      </c>
      <c r="H21">
        <v>-0.73</v>
      </c>
      <c r="I21">
        <v>4.0199999999999996</v>
      </c>
      <c r="J21">
        <v>2.9</v>
      </c>
      <c r="K21">
        <v>-2.0099999999999998</v>
      </c>
      <c r="L21">
        <v>-2.02</v>
      </c>
    </row>
    <row r="22" spans="1:12" x14ac:dyDescent="0.25">
      <c r="A22" s="1">
        <v>42421</v>
      </c>
      <c r="B22" s="2">
        <v>0.46319444444444446</v>
      </c>
      <c r="C22">
        <v>6.18</v>
      </c>
      <c r="D22">
        <v>6.14</v>
      </c>
      <c r="E22">
        <v>4.24</v>
      </c>
      <c r="F22">
        <v>-4</v>
      </c>
      <c r="G22">
        <v>-2.92</v>
      </c>
      <c r="H22">
        <v>5.0599999999999996</v>
      </c>
      <c r="I22">
        <v>-1.26</v>
      </c>
      <c r="J22">
        <v>4.6399999999999997</v>
      </c>
      <c r="K22">
        <v>-2.96</v>
      </c>
      <c r="L22">
        <v>2.82</v>
      </c>
    </row>
    <row r="23" spans="1:12" x14ac:dyDescent="0.25">
      <c r="A23" s="1">
        <v>42424</v>
      </c>
      <c r="B23" s="2">
        <v>0.17083333333333331</v>
      </c>
      <c r="C23">
        <v>-3.2</v>
      </c>
      <c r="D23">
        <v>-4.18</v>
      </c>
      <c r="E23">
        <v>2.99</v>
      </c>
      <c r="F23">
        <v>0.22</v>
      </c>
      <c r="G23">
        <v>-3.48</v>
      </c>
      <c r="H23">
        <v>-2.68</v>
      </c>
      <c r="I23">
        <v>0.11</v>
      </c>
      <c r="J23">
        <v>-3.65</v>
      </c>
      <c r="K23">
        <v>-4.0999999999999996</v>
      </c>
      <c r="L23">
        <v>-3.09</v>
      </c>
    </row>
    <row r="24" spans="1:12" x14ac:dyDescent="0.25">
      <c r="A24" s="1">
        <v>42430</v>
      </c>
      <c r="B24" s="2">
        <v>0</v>
      </c>
      <c r="C24">
        <v>6.8</v>
      </c>
      <c r="D24">
        <v>-2.64</v>
      </c>
      <c r="E24">
        <v>5.9</v>
      </c>
      <c r="F24">
        <v>-2.1</v>
      </c>
      <c r="G24">
        <v>1.89</v>
      </c>
      <c r="H24">
        <v>6.73</v>
      </c>
      <c r="I24">
        <v>-7.96</v>
      </c>
      <c r="J24">
        <v>7.18</v>
      </c>
      <c r="K24">
        <v>7.33</v>
      </c>
      <c r="L24">
        <v>-6.44</v>
      </c>
    </row>
    <row r="25" spans="1:12" x14ac:dyDescent="0.25">
      <c r="A25" s="1">
        <v>42431</v>
      </c>
      <c r="B25" s="2">
        <v>0.16874999999999998</v>
      </c>
      <c r="C25">
        <v>-3.15</v>
      </c>
      <c r="D25">
        <v>-1.58</v>
      </c>
      <c r="E25">
        <v>-7.5</v>
      </c>
      <c r="F25">
        <v>6.68</v>
      </c>
      <c r="G25">
        <v>-4.1900000000000004</v>
      </c>
      <c r="H25">
        <v>-7.39</v>
      </c>
      <c r="I25">
        <v>3.37</v>
      </c>
      <c r="J25">
        <v>-2.67</v>
      </c>
      <c r="K25">
        <v>6.36</v>
      </c>
      <c r="L25">
        <v>-2.61</v>
      </c>
    </row>
    <row r="26" spans="1:12" x14ac:dyDescent="0.25">
      <c r="A26" s="1">
        <v>42433</v>
      </c>
      <c r="B26" s="2">
        <v>0.29166666666666669</v>
      </c>
      <c r="C26">
        <v>-4.3899999999999997</v>
      </c>
      <c r="D26">
        <v>-3.86</v>
      </c>
      <c r="E26">
        <v>-0.97</v>
      </c>
      <c r="F26">
        <v>-4.82</v>
      </c>
      <c r="G26">
        <v>-1.0900000000000001</v>
      </c>
      <c r="H26">
        <v>1.4</v>
      </c>
      <c r="I26">
        <v>6.56</v>
      </c>
      <c r="J26">
        <v>-2.7</v>
      </c>
      <c r="K26">
        <v>5.24</v>
      </c>
      <c r="L26">
        <v>8.8699999999999992</v>
      </c>
    </row>
    <row r="27" spans="1:12" x14ac:dyDescent="0.25">
      <c r="A27" s="1">
        <v>42435</v>
      </c>
      <c r="B27" s="2">
        <v>0.33958333333333335</v>
      </c>
      <c r="C27">
        <v>1.07</v>
      </c>
      <c r="D27">
        <v>4.49</v>
      </c>
      <c r="E27">
        <v>4.04</v>
      </c>
      <c r="F27">
        <v>7.86</v>
      </c>
      <c r="G27">
        <v>-1.99</v>
      </c>
      <c r="H27">
        <v>-0.56999999999999995</v>
      </c>
      <c r="I27">
        <v>8.09</v>
      </c>
      <c r="J27">
        <v>-0.82</v>
      </c>
      <c r="K27">
        <v>1.63</v>
      </c>
      <c r="L27">
        <v>-1.1200000000000001</v>
      </c>
    </row>
    <row r="28" spans="1:12" x14ac:dyDescent="0.25">
      <c r="A28" s="1">
        <v>42436</v>
      </c>
      <c r="B28" s="2">
        <v>0.4604166666666667</v>
      </c>
      <c r="C28">
        <v>-4.32</v>
      </c>
      <c r="D28">
        <v>-4.3</v>
      </c>
      <c r="E28">
        <v>-6.06</v>
      </c>
      <c r="F28">
        <v>0.23</v>
      </c>
      <c r="G28">
        <v>-3.83</v>
      </c>
      <c r="H28">
        <v>-6.11</v>
      </c>
      <c r="I28">
        <v>-7.52</v>
      </c>
      <c r="J28">
        <v>1.75</v>
      </c>
      <c r="K28">
        <v>2.57</v>
      </c>
      <c r="L28">
        <v>7.82</v>
      </c>
    </row>
    <row r="29" spans="1:12" x14ac:dyDescent="0.25">
      <c r="A29" s="1">
        <v>42439</v>
      </c>
      <c r="B29" s="2">
        <v>0.50277777777777777</v>
      </c>
      <c r="C29">
        <v>8.94</v>
      </c>
      <c r="D29">
        <v>-7.98</v>
      </c>
      <c r="E29">
        <v>7.41</v>
      </c>
      <c r="F29">
        <v>4.46</v>
      </c>
      <c r="G29">
        <v>-3.8</v>
      </c>
      <c r="H29">
        <v>-7.71</v>
      </c>
      <c r="I29">
        <v>3.58</v>
      </c>
      <c r="J29">
        <v>-3.33</v>
      </c>
      <c r="K29">
        <v>3.39</v>
      </c>
      <c r="L29">
        <v>6.28</v>
      </c>
    </row>
    <row r="30" spans="1:12" x14ac:dyDescent="0.25">
      <c r="A30" s="1">
        <v>42441</v>
      </c>
      <c r="B30" s="2">
        <v>0.21388888888888891</v>
      </c>
      <c r="C30">
        <v>-2.84</v>
      </c>
      <c r="D30">
        <v>-3.79</v>
      </c>
      <c r="E30">
        <v>4.34</v>
      </c>
      <c r="F30">
        <v>6.3</v>
      </c>
      <c r="G30">
        <v>-7.58</v>
      </c>
      <c r="H30">
        <v>8.26</v>
      </c>
      <c r="I30">
        <v>-6.5</v>
      </c>
      <c r="J30">
        <v>-5.8</v>
      </c>
      <c r="K30">
        <v>-7.56</v>
      </c>
      <c r="L30">
        <v>-2.5099999999999998</v>
      </c>
    </row>
    <row r="31" spans="1:12" x14ac:dyDescent="0.25">
      <c r="A31" s="1">
        <v>42444</v>
      </c>
      <c r="B31" s="2">
        <v>0.12638888888888888</v>
      </c>
      <c r="C31">
        <v>-2.0099999999999998</v>
      </c>
      <c r="D31">
        <v>0.62</v>
      </c>
      <c r="E31">
        <v>4.95</v>
      </c>
      <c r="F31">
        <v>6.62</v>
      </c>
      <c r="G31">
        <v>-2.5</v>
      </c>
      <c r="H31">
        <v>7.05</v>
      </c>
      <c r="I31">
        <v>-7.33</v>
      </c>
      <c r="J31">
        <v>7.96</v>
      </c>
      <c r="K31">
        <v>4.51</v>
      </c>
      <c r="L31">
        <v>8.17</v>
      </c>
    </row>
    <row r="32" spans="1:12" x14ac:dyDescent="0.25">
      <c r="A32" s="1">
        <v>42447</v>
      </c>
      <c r="B32" s="2">
        <v>8.3333333333333332E-3</v>
      </c>
      <c r="C32">
        <v>1.44</v>
      </c>
      <c r="D32">
        <v>-7.21</v>
      </c>
      <c r="E32">
        <v>-6.65</v>
      </c>
      <c r="F32">
        <v>2.21</v>
      </c>
      <c r="G32">
        <v>4.62</v>
      </c>
      <c r="H32">
        <v>1.66</v>
      </c>
      <c r="I32">
        <v>5.0999999999999996</v>
      </c>
      <c r="J32">
        <v>-6.89</v>
      </c>
      <c r="K32">
        <v>-3.19</v>
      </c>
      <c r="L32">
        <v>-7.39</v>
      </c>
    </row>
    <row r="33" spans="1:12" x14ac:dyDescent="0.25">
      <c r="A33" s="1">
        <v>42450</v>
      </c>
      <c r="B33" s="2">
        <v>0.12569444444444444</v>
      </c>
      <c r="C33">
        <v>0.98</v>
      </c>
      <c r="D33">
        <v>7.64</v>
      </c>
      <c r="E33">
        <v>6.1</v>
      </c>
      <c r="F33">
        <v>6.46</v>
      </c>
      <c r="G33">
        <v>-7.0000000000000007E-2</v>
      </c>
      <c r="H33">
        <v>-2.93</v>
      </c>
      <c r="I33">
        <v>-5.81</v>
      </c>
      <c r="J33">
        <v>5.65</v>
      </c>
      <c r="K33">
        <v>5.0999999999999996</v>
      </c>
      <c r="L33">
        <v>8.25</v>
      </c>
    </row>
    <row r="34" spans="1:12" x14ac:dyDescent="0.25">
      <c r="A34" s="1">
        <v>42451</v>
      </c>
      <c r="B34" s="2">
        <v>0.50694444444444442</v>
      </c>
      <c r="C34">
        <v>5.83</v>
      </c>
      <c r="D34">
        <v>7.18</v>
      </c>
      <c r="E34">
        <v>-0.19</v>
      </c>
      <c r="F34">
        <v>-2.12</v>
      </c>
      <c r="G34">
        <v>4.26</v>
      </c>
      <c r="H34">
        <v>-7.55</v>
      </c>
      <c r="I34">
        <v>-6.66</v>
      </c>
      <c r="J34">
        <v>-4.8</v>
      </c>
      <c r="K34">
        <v>2.92</v>
      </c>
      <c r="L34">
        <v>2.69</v>
      </c>
    </row>
    <row r="35" spans="1:12" x14ac:dyDescent="0.25">
      <c r="A35" s="1">
        <v>42452</v>
      </c>
      <c r="B35" s="2">
        <v>0.16874999999999998</v>
      </c>
      <c r="C35">
        <v>-5.39</v>
      </c>
      <c r="D35">
        <v>-7.41</v>
      </c>
      <c r="E35">
        <v>-3.6</v>
      </c>
      <c r="F35">
        <v>0.98</v>
      </c>
      <c r="G35">
        <v>-0.56000000000000005</v>
      </c>
      <c r="H35">
        <v>-2.33</v>
      </c>
      <c r="I35">
        <v>3.28</v>
      </c>
      <c r="J35">
        <v>-2.19</v>
      </c>
      <c r="K35">
        <v>4.6100000000000003</v>
      </c>
      <c r="L35">
        <v>-5.94</v>
      </c>
    </row>
    <row r="36" spans="1:12" x14ac:dyDescent="0.25">
      <c r="A36" s="1">
        <v>42452</v>
      </c>
      <c r="B36" s="2">
        <v>0.25138888888888888</v>
      </c>
      <c r="C36">
        <v>7.98</v>
      </c>
      <c r="D36">
        <v>4.6100000000000003</v>
      </c>
      <c r="E36">
        <v>7.87</v>
      </c>
      <c r="F36">
        <v>-1.44</v>
      </c>
      <c r="G36">
        <v>4.1500000000000004</v>
      </c>
      <c r="H36">
        <v>-2.5299999999999998</v>
      </c>
      <c r="I36">
        <v>-5.96</v>
      </c>
      <c r="J36">
        <v>3.23</v>
      </c>
      <c r="K36">
        <v>-7.13</v>
      </c>
      <c r="L36">
        <v>7.75</v>
      </c>
    </row>
    <row r="37" spans="1:12" x14ac:dyDescent="0.25">
      <c r="A37" s="1">
        <v>42454</v>
      </c>
      <c r="B37" s="2">
        <v>0.12986111111111112</v>
      </c>
      <c r="C37">
        <v>2.92</v>
      </c>
      <c r="D37">
        <v>0.43</v>
      </c>
      <c r="E37">
        <v>-7.83</v>
      </c>
      <c r="F37">
        <v>-7.67</v>
      </c>
      <c r="G37">
        <v>1.19</v>
      </c>
      <c r="H37">
        <v>5.35</v>
      </c>
      <c r="I37">
        <v>-4.1500000000000004</v>
      </c>
      <c r="J37">
        <v>6.34</v>
      </c>
      <c r="K37">
        <v>-5.17</v>
      </c>
      <c r="L37">
        <v>1.39</v>
      </c>
    </row>
    <row r="38" spans="1:12" x14ac:dyDescent="0.25">
      <c r="A38" s="1">
        <v>42455</v>
      </c>
      <c r="B38" s="2">
        <v>0.33888888888888885</v>
      </c>
      <c r="C38">
        <v>5.68</v>
      </c>
      <c r="D38">
        <v>-5.18</v>
      </c>
      <c r="E38">
        <v>8.6199999999999992</v>
      </c>
      <c r="F38">
        <v>3.66</v>
      </c>
      <c r="G38">
        <v>7.27</v>
      </c>
      <c r="H38">
        <v>-0.88</v>
      </c>
      <c r="I38">
        <v>8.69</v>
      </c>
      <c r="J38">
        <v>-6.24</v>
      </c>
      <c r="K38">
        <v>-5.52</v>
      </c>
      <c r="L38">
        <v>-4.67</v>
      </c>
    </row>
    <row r="39" spans="1:12" x14ac:dyDescent="0.25">
      <c r="A39" s="1">
        <v>42455</v>
      </c>
      <c r="B39" s="2">
        <v>0.37847222222222227</v>
      </c>
      <c r="C39">
        <v>-3.88</v>
      </c>
      <c r="D39">
        <v>-5.21</v>
      </c>
      <c r="E39">
        <v>8.26</v>
      </c>
      <c r="F39">
        <v>-0.96</v>
      </c>
      <c r="G39">
        <v>4.05</v>
      </c>
      <c r="H39">
        <v>-4.3099999999999996</v>
      </c>
      <c r="I39">
        <v>7.8</v>
      </c>
      <c r="J39">
        <v>6.75</v>
      </c>
      <c r="K39">
        <v>-0.73</v>
      </c>
      <c r="L39">
        <v>7.28</v>
      </c>
    </row>
    <row r="40" spans="1:12" x14ac:dyDescent="0.25">
      <c r="A40" s="1">
        <v>42456</v>
      </c>
      <c r="B40" s="2">
        <v>0.21388888888888891</v>
      </c>
      <c r="C40">
        <v>-4.4800000000000004</v>
      </c>
      <c r="D40">
        <v>-2.0499999999999998</v>
      </c>
      <c r="E40">
        <v>-7.14</v>
      </c>
      <c r="F40">
        <v>5.1100000000000003</v>
      </c>
      <c r="G40">
        <v>6.37</v>
      </c>
      <c r="H40">
        <v>7.34</v>
      </c>
      <c r="I40">
        <v>-4.9000000000000004</v>
      </c>
      <c r="J40">
        <v>-2.2599999999999998</v>
      </c>
      <c r="K40">
        <v>0.23</v>
      </c>
      <c r="L40">
        <v>7.99</v>
      </c>
    </row>
    <row r="41" spans="1:12" x14ac:dyDescent="0.25">
      <c r="A41" s="1">
        <v>42457</v>
      </c>
      <c r="B41" s="2">
        <v>0.17222222222222225</v>
      </c>
      <c r="C41">
        <v>-3.04</v>
      </c>
      <c r="D41">
        <v>-1.24</v>
      </c>
      <c r="E41">
        <v>2.62</v>
      </c>
      <c r="F41">
        <v>4.42</v>
      </c>
      <c r="G41">
        <v>7.46</v>
      </c>
      <c r="H41">
        <v>0.77</v>
      </c>
      <c r="I41">
        <v>-0.67</v>
      </c>
      <c r="J41">
        <v>5.8</v>
      </c>
      <c r="K41">
        <v>-7.14</v>
      </c>
      <c r="L41">
        <v>6.48</v>
      </c>
    </row>
    <row r="42" spans="1:12" x14ac:dyDescent="0.25">
      <c r="A42" s="1">
        <v>42458</v>
      </c>
      <c r="B42" s="2">
        <v>0.29791666666666666</v>
      </c>
      <c r="C42">
        <v>-2.12</v>
      </c>
      <c r="D42">
        <v>-6.19</v>
      </c>
      <c r="E42">
        <v>4.76</v>
      </c>
      <c r="F42">
        <v>4.5599999999999996</v>
      </c>
      <c r="G42">
        <v>3.19</v>
      </c>
      <c r="H42">
        <v>-2.29</v>
      </c>
      <c r="I42">
        <v>5.0999999999999996</v>
      </c>
      <c r="J42">
        <v>-5.75</v>
      </c>
      <c r="K42">
        <v>3.63</v>
      </c>
      <c r="L42">
        <v>1.36</v>
      </c>
    </row>
    <row r="43" spans="1:12" x14ac:dyDescent="0.25">
      <c r="A43" s="1">
        <v>42468</v>
      </c>
      <c r="B43" s="2">
        <v>0.21180555555555555</v>
      </c>
      <c r="C43">
        <v>10.07</v>
      </c>
      <c r="D43">
        <v>12.84</v>
      </c>
      <c r="E43">
        <v>10.24</v>
      </c>
      <c r="F43">
        <v>13.91</v>
      </c>
      <c r="G43">
        <v>10.67</v>
      </c>
      <c r="H43">
        <v>14.11</v>
      </c>
      <c r="I43">
        <v>15.18</v>
      </c>
      <c r="J43">
        <v>13.07</v>
      </c>
      <c r="K43">
        <v>14.39</v>
      </c>
      <c r="L43">
        <v>13.78</v>
      </c>
    </row>
    <row r="44" spans="1:12" x14ac:dyDescent="0.25">
      <c r="A44" s="1">
        <v>42470</v>
      </c>
      <c r="B44" s="2">
        <v>0.38055555555555554</v>
      </c>
      <c r="C44">
        <v>14.14</v>
      </c>
      <c r="D44">
        <v>15.33</v>
      </c>
      <c r="E44">
        <v>13.07</v>
      </c>
      <c r="F44">
        <v>12.04</v>
      </c>
      <c r="G44">
        <v>13.18</v>
      </c>
      <c r="H44">
        <v>12.65</v>
      </c>
      <c r="I44">
        <v>10.72</v>
      </c>
      <c r="J44">
        <v>11.66</v>
      </c>
      <c r="K44">
        <v>13</v>
      </c>
      <c r="L44">
        <v>14.21</v>
      </c>
    </row>
    <row r="45" spans="1:12" x14ac:dyDescent="0.25">
      <c r="A45" s="1">
        <v>42472</v>
      </c>
      <c r="B45" s="2">
        <v>4.5138888888888888E-2</v>
      </c>
      <c r="C45">
        <v>11.6</v>
      </c>
      <c r="D45">
        <v>13.95</v>
      </c>
      <c r="E45">
        <v>15.13</v>
      </c>
      <c r="F45">
        <v>10.73</v>
      </c>
      <c r="G45">
        <v>15.09</v>
      </c>
      <c r="H45">
        <v>15.98</v>
      </c>
      <c r="I45">
        <v>11.74</v>
      </c>
      <c r="J45">
        <v>15.38</v>
      </c>
      <c r="K45">
        <v>15.98</v>
      </c>
      <c r="L45">
        <v>12.9</v>
      </c>
    </row>
    <row r="46" spans="1:12" x14ac:dyDescent="0.25">
      <c r="A46" s="1">
        <v>42475</v>
      </c>
      <c r="B46" s="2">
        <v>0.41944444444444445</v>
      </c>
      <c r="C46">
        <v>14.13</v>
      </c>
      <c r="D46">
        <v>13.61</v>
      </c>
      <c r="E46">
        <v>14.61</v>
      </c>
      <c r="F46">
        <v>13.88</v>
      </c>
      <c r="G46">
        <v>15.76</v>
      </c>
      <c r="H46">
        <v>10.85</v>
      </c>
      <c r="I46">
        <v>12.11</v>
      </c>
      <c r="J46">
        <v>12.05</v>
      </c>
      <c r="K46">
        <v>11.87</v>
      </c>
      <c r="L46">
        <v>12.1</v>
      </c>
    </row>
    <row r="47" spans="1:12" x14ac:dyDescent="0.25">
      <c r="A47" s="1">
        <v>42478</v>
      </c>
      <c r="B47" s="2">
        <v>0.2951388888888889</v>
      </c>
      <c r="C47">
        <v>10.88</v>
      </c>
      <c r="D47">
        <v>12.02</v>
      </c>
      <c r="E47">
        <v>10.26</v>
      </c>
      <c r="F47">
        <v>15.41</v>
      </c>
      <c r="G47">
        <v>15.57</v>
      </c>
      <c r="H47">
        <v>13.27</v>
      </c>
      <c r="I47">
        <v>12.18</v>
      </c>
      <c r="J47">
        <v>13.91</v>
      </c>
      <c r="K47">
        <v>13.86</v>
      </c>
      <c r="L47">
        <v>10.08</v>
      </c>
    </row>
    <row r="48" spans="1:12" x14ac:dyDescent="0.25">
      <c r="A48" s="1">
        <v>42479</v>
      </c>
      <c r="B48" s="2">
        <v>2.0833333333333333E-3</v>
      </c>
      <c r="C48">
        <v>15.28</v>
      </c>
      <c r="D48">
        <v>13.58</v>
      </c>
      <c r="E48">
        <v>12.71</v>
      </c>
      <c r="F48">
        <v>14.72</v>
      </c>
      <c r="G48">
        <v>12.47</v>
      </c>
      <c r="H48">
        <v>12.44</v>
      </c>
      <c r="I48">
        <v>14.64</v>
      </c>
      <c r="J48">
        <v>14.58</v>
      </c>
      <c r="K48">
        <v>13.66</v>
      </c>
      <c r="L48">
        <v>13.6</v>
      </c>
    </row>
    <row r="49" spans="1:12" x14ac:dyDescent="0.25">
      <c r="A49" s="1">
        <v>42480</v>
      </c>
      <c r="B49" s="2">
        <v>0.38125000000000003</v>
      </c>
      <c r="C49">
        <v>11.09</v>
      </c>
      <c r="D49">
        <v>15.36</v>
      </c>
      <c r="E49">
        <v>11.14</v>
      </c>
      <c r="F49">
        <v>13.51</v>
      </c>
      <c r="G49">
        <v>10.08</v>
      </c>
      <c r="H49">
        <v>15.95</v>
      </c>
      <c r="I49">
        <v>14.45</v>
      </c>
      <c r="J49">
        <v>13.94</v>
      </c>
      <c r="K49">
        <v>15.76</v>
      </c>
      <c r="L49">
        <v>13.03</v>
      </c>
    </row>
    <row r="50" spans="1:12" x14ac:dyDescent="0.25">
      <c r="A50" s="1">
        <v>42480</v>
      </c>
      <c r="B50" s="2">
        <v>0.45902777777777781</v>
      </c>
      <c r="C50">
        <v>10.38</v>
      </c>
      <c r="D50">
        <v>13.04</v>
      </c>
      <c r="E50">
        <v>11.9</v>
      </c>
      <c r="F50">
        <v>10.14</v>
      </c>
      <c r="G50">
        <v>12.18</v>
      </c>
      <c r="H50">
        <v>14.79</v>
      </c>
      <c r="I50">
        <v>13.13</v>
      </c>
      <c r="J50">
        <v>13.52</v>
      </c>
      <c r="K50">
        <v>15.54</v>
      </c>
      <c r="L50">
        <v>13.14</v>
      </c>
    </row>
    <row r="51" spans="1:12" x14ac:dyDescent="0.25">
      <c r="A51" s="1">
        <v>42484</v>
      </c>
      <c r="B51" s="2">
        <v>0.25416666666666665</v>
      </c>
      <c r="C51">
        <v>15.66</v>
      </c>
      <c r="D51">
        <v>10.97</v>
      </c>
      <c r="E51">
        <v>10.1</v>
      </c>
      <c r="F51">
        <v>12.99</v>
      </c>
      <c r="G51">
        <v>11.07</v>
      </c>
      <c r="H51">
        <v>11.1</v>
      </c>
      <c r="I51">
        <v>10.64</v>
      </c>
      <c r="J51">
        <v>12.18</v>
      </c>
      <c r="K51">
        <v>12.63</v>
      </c>
      <c r="L51">
        <v>12.33</v>
      </c>
    </row>
    <row r="52" spans="1:12" x14ac:dyDescent="0.25">
      <c r="A52" s="1">
        <v>42485</v>
      </c>
      <c r="B52" s="2">
        <v>8.4027777777777771E-2</v>
      </c>
      <c r="C52">
        <v>11.94</v>
      </c>
      <c r="D52">
        <v>13.57</v>
      </c>
      <c r="E52">
        <v>10.050000000000001</v>
      </c>
      <c r="F52">
        <v>11.85</v>
      </c>
      <c r="G52">
        <v>10.59</v>
      </c>
      <c r="H52">
        <v>14.12</v>
      </c>
      <c r="I52">
        <v>14.27</v>
      </c>
      <c r="J52">
        <v>15.81</v>
      </c>
      <c r="K52">
        <v>14</v>
      </c>
      <c r="L52">
        <v>14.16</v>
      </c>
    </row>
    <row r="53" spans="1:12" x14ac:dyDescent="0.25">
      <c r="A53" s="1">
        <v>42485</v>
      </c>
      <c r="B53" s="2">
        <v>8.4722222222222213E-2</v>
      </c>
      <c r="C53">
        <v>14.53</v>
      </c>
      <c r="D53">
        <v>13.21</v>
      </c>
      <c r="E53">
        <v>10.84</v>
      </c>
      <c r="F53">
        <v>10.95</v>
      </c>
      <c r="G53">
        <v>11.65</v>
      </c>
      <c r="H53">
        <v>11.34</v>
      </c>
      <c r="I53">
        <v>13.76</v>
      </c>
      <c r="J53">
        <v>12.75</v>
      </c>
      <c r="K53">
        <v>10.43</v>
      </c>
      <c r="L53">
        <v>12.8</v>
      </c>
    </row>
    <row r="54" spans="1:12" x14ac:dyDescent="0.25">
      <c r="A54" s="1">
        <v>42487</v>
      </c>
      <c r="B54" s="2">
        <v>0.42152777777777778</v>
      </c>
      <c r="C54">
        <v>10.98</v>
      </c>
      <c r="D54">
        <v>10.53</v>
      </c>
      <c r="E54">
        <v>14.64</v>
      </c>
      <c r="F54">
        <v>15.37</v>
      </c>
      <c r="G54">
        <v>13.4</v>
      </c>
      <c r="H54">
        <v>14.22</v>
      </c>
      <c r="I54">
        <v>11.15</v>
      </c>
      <c r="J54">
        <v>12.45</v>
      </c>
      <c r="K54">
        <v>12.96</v>
      </c>
      <c r="L54">
        <v>11.15</v>
      </c>
    </row>
    <row r="55" spans="1:12" x14ac:dyDescent="0.25">
      <c r="A55" s="1">
        <v>42489</v>
      </c>
      <c r="B55" s="2">
        <v>0.33333333333333331</v>
      </c>
      <c r="C55">
        <v>12.88</v>
      </c>
      <c r="D55">
        <v>11.25</v>
      </c>
      <c r="E55">
        <v>12.97</v>
      </c>
      <c r="F55">
        <v>11.16</v>
      </c>
      <c r="G55">
        <v>10.89</v>
      </c>
      <c r="H55">
        <v>10.210000000000001</v>
      </c>
      <c r="I55">
        <v>11.49</v>
      </c>
      <c r="J55">
        <v>15.32</v>
      </c>
      <c r="K55">
        <v>12.4</v>
      </c>
      <c r="L55">
        <v>13.67</v>
      </c>
    </row>
    <row r="56" spans="1:12" x14ac:dyDescent="0.25">
      <c r="A56" s="1">
        <v>42492</v>
      </c>
      <c r="B56" s="2">
        <v>0.41944444444444445</v>
      </c>
      <c r="C56">
        <v>11.74</v>
      </c>
      <c r="D56">
        <v>12.79</v>
      </c>
      <c r="E56">
        <v>11.07</v>
      </c>
      <c r="F56">
        <v>15.77</v>
      </c>
      <c r="G56">
        <v>14.3</v>
      </c>
      <c r="H56">
        <v>11.61</v>
      </c>
      <c r="I56">
        <v>12.88</v>
      </c>
      <c r="J56">
        <v>12.58</v>
      </c>
      <c r="K56">
        <v>13.63</v>
      </c>
      <c r="L56">
        <v>15.37</v>
      </c>
    </row>
    <row r="57" spans="1:12" x14ac:dyDescent="0.25">
      <c r="A57" s="1">
        <v>42493</v>
      </c>
      <c r="B57" s="2">
        <v>0.3354166666666667</v>
      </c>
      <c r="C57">
        <v>13.25</v>
      </c>
      <c r="D57">
        <v>14.97</v>
      </c>
      <c r="E57">
        <v>14.88</v>
      </c>
      <c r="F57">
        <v>14.41</v>
      </c>
      <c r="G57">
        <v>10.82</v>
      </c>
      <c r="H57">
        <v>14.32</v>
      </c>
      <c r="I57">
        <v>13.72</v>
      </c>
      <c r="J57">
        <v>10.88</v>
      </c>
      <c r="K57">
        <v>12.95</v>
      </c>
      <c r="L57">
        <v>12.52</v>
      </c>
    </row>
    <row r="58" spans="1:12" x14ac:dyDescent="0.25">
      <c r="A58" s="1">
        <v>42495</v>
      </c>
      <c r="B58" s="2">
        <v>0.2951388888888889</v>
      </c>
      <c r="C58">
        <v>10.66</v>
      </c>
      <c r="D58">
        <v>10.59</v>
      </c>
      <c r="E58">
        <v>15.14</v>
      </c>
      <c r="F58">
        <v>12.6</v>
      </c>
      <c r="G58">
        <v>11.47</v>
      </c>
      <c r="H58">
        <v>14.91</v>
      </c>
      <c r="I58">
        <v>14.33</v>
      </c>
      <c r="J58">
        <v>14.52</v>
      </c>
      <c r="K58">
        <v>11.65</v>
      </c>
      <c r="L58">
        <v>15.58</v>
      </c>
    </row>
    <row r="59" spans="1:12" x14ac:dyDescent="0.25">
      <c r="A59" s="1">
        <v>42495</v>
      </c>
      <c r="B59" s="2">
        <v>0.42152777777777778</v>
      </c>
      <c r="C59">
        <v>12.4</v>
      </c>
      <c r="D59">
        <v>11.85</v>
      </c>
      <c r="E59">
        <v>12.06</v>
      </c>
      <c r="F59">
        <v>14.95</v>
      </c>
      <c r="G59">
        <v>15.02</v>
      </c>
      <c r="H59">
        <v>15.09</v>
      </c>
      <c r="I59">
        <v>12.53</v>
      </c>
      <c r="J59">
        <v>11.35</v>
      </c>
      <c r="K59">
        <v>13.64</v>
      </c>
      <c r="L59">
        <v>10.47</v>
      </c>
    </row>
    <row r="60" spans="1:12" x14ac:dyDescent="0.25">
      <c r="A60" s="1">
        <v>42495</v>
      </c>
      <c r="B60" s="2">
        <v>0.46527777777777773</v>
      </c>
      <c r="C60">
        <v>14.22</v>
      </c>
      <c r="D60">
        <v>11.25</v>
      </c>
      <c r="E60">
        <v>14.05</v>
      </c>
      <c r="F60">
        <v>12.08</v>
      </c>
      <c r="G60">
        <v>10.1</v>
      </c>
      <c r="H60">
        <v>15.84</v>
      </c>
      <c r="I60">
        <v>12.87</v>
      </c>
      <c r="J60">
        <v>15.35</v>
      </c>
      <c r="K60">
        <v>12.14</v>
      </c>
      <c r="L60">
        <v>11.93</v>
      </c>
    </row>
    <row r="61" spans="1:12" x14ac:dyDescent="0.25">
      <c r="A61" s="1">
        <v>42496</v>
      </c>
      <c r="B61" s="2">
        <v>0.42083333333333334</v>
      </c>
      <c r="C61">
        <v>14.83</v>
      </c>
      <c r="D61">
        <v>10.01</v>
      </c>
      <c r="E61">
        <v>15.51</v>
      </c>
      <c r="F61">
        <v>11</v>
      </c>
      <c r="G61">
        <v>11.29</v>
      </c>
      <c r="H61">
        <v>13.42</v>
      </c>
      <c r="I61">
        <v>15.92</v>
      </c>
      <c r="J61">
        <v>15.81</v>
      </c>
      <c r="K61">
        <v>11.2</v>
      </c>
      <c r="L61">
        <v>15.53</v>
      </c>
    </row>
    <row r="62" spans="1:12" x14ac:dyDescent="0.25">
      <c r="A62" s="1">
        <v>42498</v>
      </c>
      <c r="B62" s="2">
        <v>0.12916666666666668</v>
      </c>
      <c r="C62">
        <v>13.62</v>
      </c>
      <c r="D62">
        <v>13.57</v>
      </c>
      <c r="E62">
        <v>12.68</v>
      </c>
      <c r="F62">
        <v>15.88</v>
      </c>
      <c r="G62">
        <v>13.23</v>
      </c>
      <c r="H62">
        <v>14.1</v>
      </c>
      <c r="I62">
        <v>15.41</v>
      </c>
      <c r="J62">
        <v>11.12</v>
      </c>
      <c r="K62">
        <v>10.81</v>
      </c>
      <c r="L62">
        <v>13.61</v>
      </c>
    </row>
    <row r="63" spans="1:12" x14ac:dyDescent="0.25">
      <c r="A63" s="1">
        <v>42498</v>
      </c>
      <c r="B63" s="2">
        <v>0.21180555555555555</v>
      </c>
      <c r="C63">
        <v>12.25</v>
      </c>
      <c r="D63">
        <v>14.89</v>
      </c>
      <c r="E63">
        <v>13.86</v>
      </c>
      <c r="F63">
        <v>13.98</v>
      </c>
      <c r="G63">
        <v>11.99</v>
      </c>
      <c r="H63">
        <v>15.06</v>
      </c>
      <c r="I63">
        <v>11.13</v>
      </c>
      <c r="J63">
        <v>13.91</v>
      </c>
      <c r="K63">
        <v>15.56</v>
      </c>
      <c r="L63">
        <v>10.97</v>
      </c>
    </row>
    <row r="64" spans="1:12" x14ac:dyDescent="0.25">
      <c r="A64" s="1">
        <v>42499</v>
      </c>
      <c r="B64" s="2">
        <v>0.21180555555555555</v>
      </c>
      <c r="C64">
        <v>15.82</v>
      </c>
      <c r="D64">
        <v>14.33</v>
      </c>
      <c r="E64">
        <v>10.41</v>
      </c>
      <c r="F64">
        <v>11.75</v>
      </c>
      <c r="G64">
        <v>15.72</v>
      </c>
      <c r="H64">
        <v>11.51</v>
      </c>
      <c r="I64">
        <v>11.37</v>
      </c>
      <c r="J64">
        <v>15.73</v>
      </c>
      <c r="K64">
        <v>15.44</v>
      </c>
      <c r="L64">
        <v>11.55</v>
      </c>
    </row>
    <row r="65" spans="1:12" x14ac:dyDescent="0.25">
      <c r="A65" s="1">
        <v>42500</v>
      </c>
      <c r="B65" s="2">
        <v>0.33611111111111108</v>
      </c>
      <c r="C65">
        <v>12.47</v>
      </c>
      <c r="D65">
        <v>14.01</v>
      </c>
      <c r="E65">
        <v>15.38</v>
      </c>
      <c r="F65">
        <v>12.72</v>
      </c>
      <c r="G65">
        <v>12.33</v>
      </c>
      <c r="H65">
        <v>14.07</v>
      </c>
      <c r="I65">
        <v>11.91</v>
      </c>
      <c r="J65">
        <v>14.59</v>
      </c>
      <c r="K65">
        <v>10.58</v>
      </c>
      <c r="L65">
        <v>13.95</v>
      </c>
    </row>
    <row r="66" spans="1:12" x14ac:dyDescent="0.25">
      <c r="A66" s="1">
        <v>42501</v>
      </c>
      <c r="B66" s="2">
        <v>0.29166666666666669</v>
      </c>
      <c r="C66">
        <v>15.8</v>
      </c>
      <c r="D66">
        <v>13.11</v>
      </c>
      <c r="E66">
        <v>13.43</v>
      </c>
      <c r="F66">
        <v>10.32</v>
      </c>
      <c r="G66">
        <v>14.2</v>
      </c>
      <c r="H66">
        <v>11.41</v>
      </c>
      <c r="I66">
        <v>10.69</v>
      </c>
      <c r="J66">
        <v>15.02</v>
      </c>
      <c r="K66">
        <v>12.21</v>
      </c>
      <c r="L66">
        <v>10.54</v>
      </c>
    </row>
    <row r="67" spans="1:12" x14ac:dyDescent="0.25">
      <c r="A67" s="1">
        <v>42502</v>
      </c>
      <c r="B67" s="2">
        <v>0.21249999999999999</v>
      </c>
      <c r="C67">
        <v>11.1</v>
      </c>
      <c r="D67">
        <v>10.71</v>
      </c>
      <c r="E67">
        <v>10.75</v>
      </c>
      <c r="F67">
        <v>13.22</v>
      </c>
      <c r="G67">
        <v>14.26</v>
      </c>
      <c r="H67">
        <v>12.59</v>
      </c>
      <c r="I67">
        <v>12.93</v>
      </c>
      <c r="J67">
        <v>15.27</v>
      </c>
      <c r="K67">
        <v>13</v>
      </c>
      <c r="L67">
        <v>13.55</v>
      </c>
    </row>
    <row r="68" spans="1:12" x14ac:dyDescent="0.25">
      <c r="A68" s="1">
        <v>42504</v>
      </c>
      <c r="B68" s="2">
        <v>0.25277777777777777</v>
      </c>
      <c r="C68">
        <v>11.68</v>
      </c>
      <c r="D68">
        <v>11.47</v>
      </c>
      <c r="E68">
        <v>13.02</v>
      </c>
      <c r="F68">
        <v>15.91</v>
      </c>
      <c r="G68">
        <v>15.06</v>
      </c>
      <c r="H68">
        <v>12.81</v>
      </c>
      <c r="I68">
        <v>13.48</v>
      </c>
      <c r="J68">
        <v>15.31</v>
      </c>
      <c r="K68">
        <v>12.15</v>
      </c>
      <c r="L68">
        <v>15.42</v>
      </c>
    </row>
    <row r="69" spans="1:12" x14ac:dyDescent="0.25">
      <c r="A69" s="1">
        <v>42505</v>
      </c>
      <c r="B69" s="2">
        <v>0.21666666666666667</v>
      </c>
      <c r="C69">
        <v>10.51</v>
      </c>
      <c r="D69">
        <v>14.98</v>
      </c>
      <c r="E69">
        <v>11.3</v>
      </c>
      <c r="F69">
        <v>13.92</v>
      </c>
      <c r="G69">
        <v>11.65</v>
      </c>
      <c r="H69">
        <v>11.59</v>
      </c>
      <c r="I69">
        <v>12.63</v>
      </c>
      <c r="J69">
        <v>11.94</v>
      </c>
      <c r="K69">
        <v>15.32</v>
      </c>
      <c r="L69">
        <v>15.34</v>
      </c>
    </row>
    <row r="70" spans="1:12" x14ac:dyDescent="0.25">
      <c r="A70" s="1">
        <v>42508</v>
      </c>
      <c r="B70" s="2">
        <v>0.42152777777777778</v>
      </c>
      <c r="C70">
        <v>15.87</v>
      </c>
      <c r="D70">
        <v>13.65</v>
      </c>
      <c r="E70">
        <v>11.34</v>
      </c>
      <c r="F70">
        <v>11.16</v>
      </c>
      <c r="G70">
        <v>13.12</v>
      </c>
      <c r="H70">
        <v>15.5</v>
      </c>
      <c r="I70">
        <v>15.84</v>
      </c>
      <c r="J70">
        <v>12.26</v>
      </c>
      <c r="K70">
        <v>10.69</v>
      </c>
      <c r="L70">
        <v>15.72</v>
      </c>
    </row>
    <row r="71" spans="1:12" x14ac:dyDescent="0.25">
      <c r="A71" s="1">
        <v>42511</v>
      </c>
      <c r="B71" s="2">
        <v>0.1673611111111111</v>
      </c>
      <c r="C71">
        <v>10.07</v>
      </c>
      <c r="D71">
        <v>14.53</v>
      </c>
      <c r="E71">
        <v>10.54</v>
      </c>
      <c r="F71">
        <v>13.02</v>
      </c>
      <c r="G71">
        <v>10.56</v>
      </c>
      <c r="H71">
        <v>15.58</v>
      </c>
      <c r="I71">
        <v>14.05</v>
      </c>
      <c r="J71">
        <v>13.12</v>
      </c>
      <c r="K71">
        <v>14.65</v>
      </c>
      <c r="L71">
        <v>14.15</v>
      </c>
    </row>
    <row r="72" spans="1:12" x14ac:dyDescent="0.25">
      <c r="A72" s="1">
        <v>42512</v>
      </c>
      <c r="B72" s="2">
        <v>0.29722222222222222</v>
      </c>
      <c r="C72">
        <v>13.92</v>
      </c>
      <c r="D72">
        <v>10.86</v>
      </c>
      <c r="E72">
        <v>11.05</v>
      </c>
      <c r="F72">
        <v>14.16</v>
      </c>
      <c r="G72">
        <v>11.48</v>
      </c>
      <c r="H72">
        <v>10.45</v>
      </c>
      <c r="I72">
        <v>14.61</v>
      </c>
      <c r="J72">
        <v>12.83</v>
      </c>
      <c r="K72">
        <v>12.25</v>
      </c>
      <c r="L72">
        <v>14.67</v>
      </c>
    </row>
    <row r="73" spans="1:12" x14ac:dyDescent="0.25">
      <c r="A73" s="1">
        <v>42517</v>
      </c>
      <c r="B73" s="2">
        <v>0.38055555555555554</v>
      </c>
      <c r="C73">
        <v>15.58</v>
      </c>
      <c r="D73">
        <v>13.33</v>
      </c>
      <c r="E73">
        <v>15.53</v>
      </c>
      <c r="F73">
        <v>12.12</v>
      </c>
      <c r="G73">
        <v>10.78</v>
      </c>
      <c r="H73">
        <v>15.67</v>
      </c>
      <c r="I73">
        <v>12.74</v>
      </c>
      <c r="J73">
        <v>12.88</v>
      </c>
      <c r="K73">
        <v>11.93</v>
      </c>
      <c r="L73">
        <v>11.17</v>
      </c>
    </row>
    <row r="74" spans="1:12" x14ac:dyDescent="0.25">
      <c r="A74" s="1">
        <v>42518</v>
      </c>
      <c r="B74" s="2">
        <v>8.9583333333333334E-2</v>
      </c>
      <c r="C74">
        <v>14.66</v>
      </c>
      <c r="D74">
        <v>12.46</v>
      </c>
      <c r="E74">
        <v>12.31</v>
      </c>
      <c r="F74">
        <v>10.050000000000001</v>
      </c>
      <c r="G74">
        <v>15.48</v>
      </c>
      <c r="H74">
        <v>15.29</v>
      </c>
      <c r="I74">
        <v>15.23</v>
      </c>
      <c r="J74">
        <v>15.32</v>
      </c>
      <c r="K74">
        <v>13.62</v>
      </c>
      <c r="L74">
        <v>15.68</v>
      </c>
    </row>
    <row r="75" spans="1:12" x14ac:dyDescent="0.25">
      <c r="A75" s="1">
        <v>42523</v>
      </c>
      <c r="B75" s="2">
        <v>0.4201388888888889</v>
      </c>
      <c r="C75">
        <v>19.510000000000002</v>
      </c>
      <c r="D75">
        <v>12.69</v>
      </c>
      <c r="E75">
        <v>11.38</v>
      </c>
      <c r="F75">
        <v>15.99</v>
      </c>
      <c r="G75">
        <v>15.35</v>
      </c>
      <c r="H75">
        <v>17.239999999999998</v>
      </c>
      <c r="I75">
        <v>12.54</v>
      </c>
      <c r="J75">
        <v>12.24</v>
      </c>
      <c r="K75">
        <v>13.03</v>
      </c>
      <c r="L75">
        <v>19.329999999999998</v>
      </c>
    </row>
    <row r="76" spans="1:12" x14ac:dyDescent="0.25">
      <c r="A76" s="1">
        <v>42526</v>
      </c>
      <c r="B76" s="2">
        <v>8.5416666666666655E-2</v>
      </c>
      <c r="C76">
        <v>10.039999999999999</v>
      </c>
      <c r="D76">
        <v>10.19</v>
      </c>
      <c r="E76">
        <v>19.75</v>
      </c>
      <c r="F76">
        <v>15.2</v>
      </c>
      <c r="G76">
        <v>18.100000000000001</v>
      </c>
      <c r="H76">
        <v>14.37</v>
      </c>
      <c r="I76">
        <v>15.28</v>
      </c>
      <c r="J76">
        <v>11.85</v>
      </c>
      <c r="K76">
        <v>12.32</v>
      </c>
      <c r="L76">
        <v>12.94</v>
      </c>
    </row>
    <row r="77" spans="1:12" x14ac:dyDescent="0.25">
      <c r="A77" s="1">
        <v>42529</v>
      </c>
      <c r="B77" s="2">
        <v>0.12638888888888888</v>
      </c>
      <c r="C77">
        <v>11.12</v>
      </c>
      <c r="D77">
        <v>15.77</v>
      </c>
      <c r="E77">
        <v>19.170000000000002</v>
      </c>
      <c r="F77">
        <v>10.32</v>
      </c>
      <c r="G77">
        <v>10.9</v>
      </c>
      <c r="H77">
        <v>10.58</v>
      </c>
      <c r="I77">
        <v>16.86</v>
      </c>
      <c r="J77">
        <v>17.149999999999999</v>
      </c>
      <c r="K77">
        <v>19.41</v>
      </c>
      <c r="L77">
        <v>12.24</v>
      </c>
    </row>
    <row r="78" spans="1:12" x14ac:dyDescent="0.25">
      <c r="A78" s="1">
        <v>42530</v>
      </c>
      <c r="B78" s="2">
        <v>4.5138888888888888E-2</v>
      </c>
      <c r="C78">
        <v>14.55</v>
      </c>
      <c r="D78">
        <v>15.16</v>
      </c>
      <c r="E78">
        <v>11.74</v>
      </c>
      <c r="F78">
        <v>18.350000000000001</v>
      </c>
      <c r="G78">
        <v>10.87</v>
      </c>
      <c r="H78">
        <v>14.03</v>
      </c>
      <c r="I78">
        <v>14.75</v>
      </c>
      <c r="J78">
        <v>18.78</v>
      </c>
      <c r="K78">
        <v>15.52</v>
      </c>
      <c r="L78">
        <v>18.690000000000001</v>
      </c>
    </row>
    <row r="79" spans="1:12" x14ac:dyDescent="0.25">
      <c r="A79" s="1">
        <v>42532</v>
      </c>
      <c r="B79" s="2">
        <v>0.17222222222222225</v>
      </c>
      <c r="C79">
        <v>17.7</v>
      </c>
      <c r="D79">
        <v>15.76</v>
      </c>
      <c r="E79">
        <v>11.34</v>
      </c>
      <c r="F79">
        <v>15.04</v>
      </c>
      <c r="G79">
        <v>16.18</v>
      </c>
      <c r="H79">
        <v>12.14</v>
      </c>
      <c r="I79">
        <v>13.44</v>
      </c>
      <c r="J79">
        <v>14.12</v>
      </c>
      <c r="K79">
        <v>15.27</v>
      </c>
      <c r="L79">
        <v>13.19</v>
      </c>
    </row>
    <row r="80" spans="1:12" x14ac:dyDescent="0.25">
      <c r="A80" s="1">
        <v>42532</v>
      </c>
      <c r="B80" s="2">
        <v>0.41875000000000001</v>
      </c>
      <c r="C80">
        <v>13.13</v>
      </c>
      <c r="D80">
        <v>12.12</v>
      </c>
      <c r="E80">
        <v>11.6</v>
      </c>
      <c r="F80">
        <v>11.76</v>
      </c>
      <c r="G80">
        <v>16.309999999999999</v>
      </c>
      <c r="H80">
        <v>19.27</v>
      </c>
      <c r="I80">
        <v>17.64</v>
      </c>
      <c r="J80">
        <v>14.87</v>
      </c>
      <c r="K80">
        <v>11.94</v>
      </c>
      <c r="L80">
        <v>15.91</v>
      </c>
    </row>
    <row r="81" spans="1:12" x14ac:dyDescent="0.25">
      <c r="A81" s="1">
        <v>42534</v>
      </c>
      <c r="B81" s="2">
        <v>0.17291666666666669</v>
      </c>
      <c r="C81">
        <v>10.39</v>
      </c>
      <c r="D81">
        <v>13.61</v>
      </c>
      <c r="E81">
        <v>11.2</v>
      </c>
      <c r="F81">
        <v>14.79</v>
      </c>
      <c r="G81">
        <v>12.21</v>
      </c>
      <c r="H81">
        <v>16.760000000000002</v>
      </c>
      <c r="I81">
        <v>13.09</v>
      </c>
      <c r="J81">
        <v>14.26</v>
      </c>
      <c r="K81">
        <v>10.45</v>
      </c>
      <c r="L81">
        <v>11.46</v>
      </c>
    </row>
    <row r="82" spans="1:12" x14ac:dyDescent="0.25">
      <c r="A82" s="1">
        <v>42534</v>
      </c>
      <c r="B82" s="2">
        <v>0.45833333333333331</v>
      </c>
      <c r="C82">
        <v>13.07</v>
      </c>
      <c r="D82">
        <v>17.61</v>
      </c>
      <c r="E82">
        <v>13.36</v>
      </c>
      <c r="F82">
        <v>19.489999999999998</v>
      </c>
      <c r="G82">
        <v>17.190000000000001</v>
      </c>
      <c r="H82">
        <v>12.99</v>
      </c>
      <c r="I82">
        <v>17.79</v>
      </c>
      <c r="J82">
        <v>18.54</v>
      </c>
      <c r="K82">
        <v>11.92</v>
      </c>
      <c r="L82">
        <v>16.47</v>
      </c>
    </row>
    <row r="83" spans="1:12" x14ac:dyDescent="0.25">
      <c r="A83" s="1">
        <v>42536</v>
      </c>
      <c r="B83" s="2">
        <v>0.25625000000000003</v>
      </c>
      <c r="C83">
        <v>17.18</v>
      </c>
      <c r="D83">
        <v>18.510000000000002</v>
      </c>
      <c r="E83">
        <v>18.23</v>
      </c>
      <c r="F83">
        <v>18.190000000000001</v>
      </c>
      <c r="G83">
        <v>17.61</v>
      </c>
      <c r="H83">
        <v>16.04</v>
      </c>
      <c r="I83">
        <v>14.39</v>
      </c>
      <c r="J83">
        <v>18.010000000000002</v>
      </c>
      <c r="K83">
        <v>14.9</v>
      </c>
      <c r="L83">
        <v>10.26</v>
      </c>
    </row>
    <row r="84" spans="1:12" x14ac:dyDescent="0.25">
      <c r="A84" s="1">
        <v>42536</v>
      </c>
      <c r="B84" s="2">
        <v>0.46111111111111108</v>
      </c>
      <c r="C84">
        <v>11.02</v>
      </c>
      <c r="D84">
        <v>16.95</v>
      </c>
      <c r="E84">
        <v>12.02</v>
      </c>
      <c r="F84">
        <v>10.31</v>
      </c>
      <c r="G84">
        <v>17.45</v>
      </c>
      <c r="H84">
        <v>18</v>
      </c>
      <c r="I84">
        <v>10.19</v>
      </c>
      <c r="J84">
        <v>13.26</v>
      </c>
      <c r="K84">
        <v>12.17</v>
      </c>
      <c r="L84">
        <v>14.58</v>
      </c>
    </row>
    <row r="85" spans="1:12" x14ac:dyDescent="0.25">
      <c r="A85" s="1">
        <v>42537</v>
      </c>
      <c r="B85" s="2">
        <v>8.9583333333333334E-2</v>
      </c>
      <c r="C85">
        <v>12.05</v>
      </c>
      <c r="D85">
        <v>13.7</v>
      </c>
      <c r="E85">
        <v>12.71</v>
      </c>
      <c r="F85">
        <v>15.73</v>
      </c>
      <c r="G85">
        <v>19.93</v>
      </c>
      <c r="H85">
        <v>19.27</v>
      </c>
      <c r="I85">
        <v>11.13</v>
      </c>
      <c r="J85">
        <v>14.74</v>
      </c>
      <c r="K85">
        <v>15.42</v>
      </c>
      <c r="L85">
        <v>12.66</v>
      </c>
    </row>
    <row r="86" spans="1:12" x14ac:dyDescent="0.25">
      <c r="A86" s="1">
        <v>42540</v>
      </c>
      <c r="B86" s="2">
        <v>0.37708333333333338</v>
      </c>
      <c r="C86">
        <v>13.82</v>
      </c>
      <c r="D86">
        <v>17.8</v>
      </c>
      <c r="E86">
        <v>19.18</v>
      </c>
      <c r="F86">
        <v>10.64</v>
      </c>
      <c r="G86">
        <v>11.3</v>
      </c>
      <c r="H86">
        <v>11.15</v>
      </c>
      <c r="I86">
        <v>14.03</v>
      </c>
      <c r="J86">
        <v>17.32</v>
      </c>
      <c r="K86">
        <v>18.63</v>
      </c>
      <c r="L86">
        <v>15.76</v>
      </c>
    </row>
    <row r="87" spans="1:12" x14ac:dyDescent="0.25">
      <c r="A87" s="1">
        <v>42540</v>
      </c>
      <c r="B87" s="2">
        <v>0.46527777777777773</v>
      </c>
      <c r="C87">
        <v>19.010000000000002</v>
      </c>
      <c r="D87">
        <v>13.1</v>
      </c>
      <c r="E87">
        <v>14.77</v>
      </c>
      <c r="F87">
        <v>11</v>
      </c>
      <c r="G87">
        <v>19.510000000000002</v>
      </c>
      <c r="H87">
        <v>15.48</v>
      </c>
      <c r="I87">
        <v>11.75</v>
      </c>
      <c r="J87">
        <v>17.54</v>
      </c>
      <c r="K87">
        <v>11.08</v>
      </c>
      <c r="L87">
        <v>14.23</v>
      </c>
    </row>
    <row r="88" spans="1:12" x14ac:dyDescent="0.25">
      <c r="A88" s="1">
        <v>42541</v>
      </c>
      <c r="B88" s="2">
        <v>2.0833333333333333E-3</v>
      </c>
      <c r="C88">
        <v>17.27</v>
      </c>
      <c r="D88">
        <v>13.06</v>
      </c>
      <c r="E88">
        <v>16.12</v>
      </c>
      <c r="F88">
        <v>19.010000000000002</v>
      </c>
      <c r="G88">
        <v>13.96</v>
      </c>
      <c r="H88">
        <v>10.029999999999999</v>
      </c>
      <c r="I88">
        <v>14.22</v>
      </c>
      <c r="J88">
        <v>14.88</v>
      </c>
      <c r="K88">
        <v>15.12</v>
      </c>
      <c r="L88">
        <v>19.73</v>
      </c>
    </row>
    <row r="89" spans="1:12" x14ac:dyDescent="0.25">
      <c r="A89" s="1">
        <v>42542</v>
      </c>
      <c r="B89" s="2">
        <v>0.17013888888888887</v>
      </c>
      <c r="C89">
        <v>14.93</v>
      </c>
      <c r="D89">
        <v>18.36</v>
      </c>
      <c r="E89">
        <v>18.34</v>
      </c>
      <c r="F89">
        <v>10.06</v>
      </c>
      <c r="G89">
        <v>16.440000000000001</v>
      </c>
      <c r="H89">
        <v>16.829999999999998</v>
      </c>
      <c r="I89">
        <v>18.079999999999998</v>
      </c>
      <c r="J89">
        <v>11.2</v>
      </c>
      <c r="K89">
        <v>10.56</v>
      </c>
      <c r="L89">
        <v>17.22</v>
      </c>
    </row>
    <row r="90" spans="1:12" x14ac:dyDescent="0.25">
      <c r="A90" s="1">
        <v>42545</v>
      </c>
      <c r="B90" s="2">
        <v>0.2986111111111111</v>
      </c>
      <c r="C90">
        <v>15.51</v>
      </c>
      <c r="D90">
        <v>16.440000000000001</v>
      </c>
      <c r="E90">
        <v>10.02</v>
      </c>
      <c r="F90">
        <v>13.71</v>
      </c>
      <c r="G90">
        <v>10.98</v>
      </c>
      <c r="H90">
        <v>17.39</v>
      </c>
      <c r="I90">
        <v>13.73</v>
      </c>
      <c r="J90">
        <v>17.8</v>
      </c>
      <c r="K90">
        <v>14.59</v>
      </c>
      <c r="L90">
        <v>12.5</v>
      </c>
    </row>
    <row r="91" spans="1:12" x14ac:dyDescent="0.25">
      <c r="A91" s="1">
        <v>42545</v>
      </c>
      <c r="B91" s="2">
        <v>0.37777777777777777</v>
      </c>
      <c r="C91">
        <v>12.83</v>
      </c>
      <c r="D91">
        <v>14.61</v>
      </c>
      <c r="E91">
        <v>19.86</v>
      </c>
      <c r="F91">
        <v>19.43</v>
      </c>
      <c r="G91">
        <v>12.83</v>
      </c>
      <c r="H91">
        <v>14</v>
      </c>
      <c r="I91">
        <v>17.329999999999998</v>
      </c>
      <c r="J91">
        <v>12.58</v>
      </c>
      <c r="K91">
        <v>12.47</v>
      </c>
      <c r="L91">
        <v>12.04</v>
      </c>
    </row>
    <row r="92" spans="1:12" x14ac:dyDescent="0.25">
      <c r="A92" s="1">
        <v>42546</v>
      </c>
      <c r="B92" s="2">
        <v>0.25347222222222221</v>
      </c>
      <c r="C92">
        <v>16.3</v>
      </c>
      <c r="D92">
        <v>10.32</v>
      </c>
      <c r="E92">
        <v>17.690000000000001</v>
      </c>
      <c r="F92">
        <v>19</v>
      </c>
      <c r="G92">
        <v>17.54</v>
      </c>
      <c r="H92">
        <v>16.2</v>
      </c>
      <c r="I92">
        <v>15.17</v>
      </c>
      <c r="J92">
        <v>10.66</v>
      </c>
      <c r="K92">
        <v>10.1</v>
      </c>
      <c r="L92">
        <v>12.04</v>
      </c>
    </row>
    <row r="93" spans="1:12" x14ac:dyDescent="0.25">
      <c r="A93" s="1">
        <v>42547</v>
      </c>
      <c r="B93" s="2">
        <v>8.4722222222222213E-2</v>
      </c>
      <c r="C93">
        <v>16.03</v>
      </c>
      <c r="D93">
        <v>12.49</v>
      </c>
      <c r="E93">
        <v>18.23</v>
      </c>
      <c r="F93">
        <v>11.56</v>
      </c>
      <c r="G93">
        <v>15.34</v>
      </c>
      <c r="H93">
        <v>18.190000000000001</v>
      </c>
      <c r="I93">
        <v>12.2</v>
      </c>
      <c r="J93">
        <v>18.04</v>
      </c>
      <c r="K93">
        <v>14.52</v>
      </c>
      <c r="L93">
        <v>15.9</v>
      </c>
    </row>
    <row r="94" spans="1:12" x14ac:dyDescent="0.25">
      <c r="A94" s="1">
        <v>42547</v>
      </c>
      <c r="B94" s="2">
        <v>0.16874999999999998</v>
      </c>
      <c r="C94">
        <v>19.47</v>
      </c>
      <c r="D94">
        <v>19.760000000000002</v>
      </c>
      <c r="E94">
        <v>11.95</v>
      </c>
      <c r="F94">
        <v>16.28</v>
      </c>
      <c r="G94">
        <v>13.33</v>
      </c>
      <c r="H94">
        <v>19.91</v>
      </c>
      <c r="I94">
        <v>19.73</v>
      </c>
      <c r="J94">
        <v>15.06</v>
      </c>
      <c r="K94">
        <v>15.39</v>
      </c>
      <c r="L94">
        <v>13.54</v>
      </c>
    </row>
    <row r="95" spans="1:12" x14ac:dyDescent="0.25">
      <c r="A95" s="1">
        <v>42547</v>
      </c>
      <c r="B95" s="2">
        <v>0.34166666666666662</v>
      </c>
      <c r="C95">
        <v>14.55</v>
      </c>
      <c r="D95">
        <v>11.62</v>
      </c>
      <c r="E95">
        <v>12.91</v>
      </c>
      <c r="F95">
        <v>18.72</v>
      </c>
      <c r="G95">
        <v>18.2</v>
      </c>
      <c r="H95">
        <v>12.03</v>
      </c>
      <c r="I95">
        <v>16.760000000000002</v>
      </c>
      <c r="J95">
        <v>10.38</v>
      </c>
      <c r="K95">
        <v>18.149999999999999</v>
      </c>
      <c r="L95">
        <v>14.5</v>
      </c>
    </row>
    <row r="96" spans="1:12" x14ac:dyDescent="0.25">
      <c r="A96" s="1">
        <v>42548</v>
      </c>
      <c r="B96" s="2">
        <v>0.3354166666666667</v>
      </c>
      <c r="C96">
        <v>11.26</v>
      </c>
      <c r="D96">
        <v>11.81</v>
      </c>
      <c r="E96">
        <v>12.66</v>
      </c>
      <c r="F96">
        <v>16</v>
      </c>
      <c r="G96">
        <v>11.63</v>
      </c>
      <c r="H96">
        <v>19.61</v>
      </c>
      <c r="I96">
        <v>12.55</v>
      </c>
      <c r="J96">
        <v>11.68</v>
      </c>
      <c r="K96">
        <v>14.08</v>
      </c>
      <c r="L96">
        <v>13.96</v>
      </c>
    </row>
    <row r="97" spans="1:12" x14ac:dyDescent="0.25">
      <c r="A97" s="1">
        <v>42549</v>
      </c>
      <c r="B97" s="2">
        <v>0.50624999999999998</v>
      </c>
      <c r="C97">
        <v>10.77</v>
      </c>
      <c r="D97">
        <v>10.91</v>
      </c>
      <c r="E97">
        <v>17.600000000000001</v>
      </c>
      <c r="F97">
        <v>13.5</v>
      </c>
      <c r="G97">
        <v>16.27</v>
      </c>
      <c r="H97">
        <v>12.44</v>
      </c>
      <c r="I97">
        <v>11.01</v>
      </c>
      <c r="J97">
        <v>16.079999999999998</v>
      </c>
      <c r="K97">
        <v>12.3</v>
      </c>
      <c r="L97">
        <v>11.35</v>
      </c>
    </row>
    <row r="98" spans="1:12" x14ac:dyDescent="0.25">
      <c r="A98" s="1">
        <v>42551</v>
      </c>
      <c r="B98" s="2">
        <v>4.5833333333333337E-2</v>
      </c>
      <c r="C98">
        <v>15.43</v>
      </c>
      <c r="D98">
        <v>17.52</v>
      </c>
      <c r="E98">
        <v>12.01</v>
      </c>
      <c r="F98">
        <v>10.31</v>
      </c>
      <c r="G98">
        <v>13.52</v>
      </c>
      <c r="H98">
        <v>13.39</v>
      </c>
      <c r="I98">
        <v>11.34</v>
      </c>
      <c r="J98">
        <v>10.31</v>
      </c>
      <c r="K98">
        <v>11.07</v>
      </c>
      <c r="L98">
        <v>18.52</v>
      </c>
    </row>
    <row r="99" spans="1:12" x14ac:dyDescent="0.25">
      <c r="A99" s="1">
        <v>42553</v>
      </c>
      <c r="B99" s="2">
        <v>0.21597222222222223</v>
      </c>
      <c r="C99">
        <v>22.57</v>
      </c>
      <c r="D99">
        <v>24.93</v>
      </c>
      <c r="E99">
        <v>23.16</v>
      </c>
      <c r="F99">
        <v>21.19</v>
      </c>
      <c r="G99">
        <v>22.95</v>
      </c>
      <c r="H99">
        <v>20.79</v>
      </c>
      <c r="I99">
        <v>23.65</v>
      </c>
      <c r="J99">
        <v>24.3</v>
      </c>
      <c r="K99">
        <v>22.91</v>
      </c>
      <c r="L99">
        <v>21.31</v>
      </c>
    </row>
    <row r="100" spans="1:12" x14ac:dyDescent="0.25">
      <c r="A100" s="1">
        <v>42554</v>
      </c>
      <c r="B100" s="2">
        <v>4.1666666666666666E-3</v>
      </c>
      <c r="C100">
        <v>21.12</v>
      </c>
      <c r="D100">
        <v>24.03</v>
      </c>
      <c r="E100">
        <v>20.46</v>
      </c>
      <c r="F100">
        <v>20.329999999999998</v>
      </c>
      <c r="G100">
        <v>24.18</v>
      </c>
      <c r="H100">
        <v>23.01</v>
      </c>
      <c r="I100">
        <v>24.57</v>
      </c>
      <c r="J100">
        <v>22.83</v>
      </c>
      <c r="K100">
        <v>21.55</v>
      </c>
      <c r="L100">
        <v>23.87</v>
      </c>
    </row>
    <row r="101" spans="1:12" x14ac:dyDescent="0.25">
      <c r="A101" s="1">
        <v>42556</v>
      </c>
      <c r="B101" s="2">
        <v>8.6805555555555566E-2</v>
      </c>
      <c r="C101">
        <v>22.29</v>
      </c>
      <c r="D101">
        <v>22.16</v>
      </c>
      <c r="E101">
        <v>22.9</v>
      </c>
      <c r="F101">
        <v>20.04</v>
      </c>
      <c r="G101">
        <v>21.27</v>
      </c>
      <c r="H101">
        <v>21.55</v>
      </c>
      <c r="I101">
        <v>21.51</v>
      </c>
      <c r="J101">
        <v>23.98</v>
      </c>
      <c r="K101">
        <v>24.01</v>
      </c>
      <c r="L101">
        <v>23.77</v>
      </c>
    </row>
    <row r="102" spans="1:12" x14ac:dyDescent="0.25">
      <c r="A102" s="1">
        <v>42557</v>
      </c>
      <c r="B102" s="2">
        <v>4.7222222222222221E-2</v>
      </c>
      <c r="C102">
        <v>20.5</v>
      </c>
      <c r="D102">
        <v>21.83</v>
      </c>
      <c r="E102">
        <v>21.96</v>
      </c>
      <c r="F102">
        <v>20.58</v>
      </c>
      <c r="G102">
        <v>23.33</v>
      </c>
      <c r="H102">
        <v>23.73</v>
      </c>
      <c r="I102">
        <v>23.65</v>
      </c>
      <c r="J102">
        <v>20.9</v>
      </c>
      <c r="K102">
        <v>24.06</v>
      </c>
      <c r="L102">
        <v>21.13</v>
      </c>
    </row>
    <row r="103" spans="1:12" x14ac:dyDescent="0.25">
      <c r="A103" s="1">
        <v>42557</v>
      </c>
      <c r="B103" s="2">
        <v>0.4604166666666667</v>
      </c>
      <c r="C103">
        <v>20.62</v>
      </c>
      <c r="D103">
        <v>20.23</v>
      </c>
      <c r="E103">
        <v>22.96</v>
      </c>
      <c r="F103">
        <v>22.48</v>
      </c>
      <c r="G103">
        <v>23.59</v>
      </c>
      <c r="H103">
        <v>24.99</v>
      </c>
      <c r="I103">
        <v>21.26</v>
      </c>
      <c r="J103">
        <v>20.149999999999999</v>
      </c>
      <c r="K103">
        <v>23.52</v>
      </c>
      <c r="L103">
        <v>20.04</v>
      </c>
    </row>
    <row r="104" spans="1:12" x14ac:dyDescent="0.25">
      <c r="A104" s="1">
        <v>42558</v>
      </c>
      <c r="B104" s="2">
        <v>2.7777777777777779E-3</v>
      </c>
      <c r="C104">
        <v>24.62</v>
      </c>
      <c r="D104">
        <v>20.59</v>
      </c>
      <c r="E104">
        <v>23.7</v>
      </c>
      <c r="F104">
        <v>21.55</v>
      </c>
      <c r="G104">
        <v>21.85</v>
      </c>
      <c r="H104">
        <v>21.12</v>
      </c>
      <c r="I104">
        <v>21.24</v>
      </c>
      <c r="J104">
        <v>24.93</v>
      </c>
      <c r="K104">
        <v>21.9</v>
      </c>
      <c r="L104">
        <v>20.5</v>
      </c>
    </row>
    <row r="105" spans="1:12" x14ac:dyDescent="0.25">
      <c r="A105" s="1">
        <v>42558</v>
      </c>
      <c r="B105" s="2">
        <v>5.5555555555555558E-3</v>
      </c>
      <c r="C105">
        <v>23.53</v>
      </c>
      <c r="D105">
        <v>22.47</v>
      </c>
      <c r="E105">
        <v>24.91</v>
      </c>
      <c r="F105">
        <v>22.53</v>
      </c>
      <c r="G105">
        <v>20.56</v>
      </c>
      <c r="H105">
        <v>23.64</v>
      </c>
      <c r="I105">
        <v>21</v>
      </c>
      <c r="J105">
        <v>20.55</v>
      </c>
      <c r="K105">
        <v>24.08</v>
      </c>
      <c r="L105">
        <v>20.49</v>
      </c>
    </row>
    <row r="106" spans="1:12" x14ac:dyDescent="0.25">
      <c r="A106" s="1">
        <v>42558</v>
      </c>
      <c r="B106" s="2">
        <v>4.5138888888888888E-2</v>
      </c>
      <c r="C106">
        <v>23.8</v>
      </c>
      <c r="D106">
        <v>20.78</v>
      </c>
      <c r="E106">
        <v>20.56</v>
      </c>
      <c r="F106">
        <v>20.5</v>
      </c>
      <c r="G106">
        <v>20.16</v>
      </c>
      <c r="H106">
        <v>21.68</v>
      </c>
      <c r="I106">
        <v>23.86</v>
      </c>
      <c r="J106">
        <v>21.14</v>
      </c>
      <c r="K106">
        <v>23.1</v>
      </c>
      <c r="L106">
        <v>22.53</v>
      </c>
    </row>
    <row r="107" spans="1:12" x14ac:dyDescent="0.25">
      <c r="A107" s="1">
        <v>42558</v>
      </c>
      <c r="B107" s="2">
        <v>0.46597222222222223</v>
      </c>
      <c r="C107">
        <v>21.04</v>
      </c>
      <c r="D107">
        <v>22.45</v>
      </c>
      <c r="E107">
        <v>21.06</v>
      </c>
      <c r="F107">
        <v>20.149999999999999</v>
      </c>
      <c r="G107">
        <v>24.31</v>
      </c>
      <c r="H107">
        <v>22.72</v>
      </c>
      <c r="I107">
        <v>24.67</v>
      </c>
      <c r="J107">
        <v>21.12</v>
      </c>
      <c r="K107">
        <v>23.35</v>
      </c>
      <c r="L107">
        <v>22.54</v>
      </c>
    </row>
    <row r="108" spans="1:12" x14ac:dyDescent="0.25">
      <c r="A108" s="1">
        <v>42561</v>
      </c>
      <c r="B108" s="2">
        <v>0.42152777777777778</v>
      </c>
      <c r="C108">
        <v>23.49</v>
      </c>
      <c r="D108">
        <v>22.55</v>
      </c>
      <c r="E108">
        <v>24.66</v>
      </c>
      <c r="F108">
        <v>23.56</v>
      </c>
      <c r="G108">
        <v>20.260000000000002</v>
      </c>
      <c r="H108">
        <v>22.27</v>
      </c>
      <c r="I108">
        <v>20.440000000000001</v>
      </c>
      <c r="J108">
        <v>22.27</v>
      </c>
      <c r="K108">
        <v>24.47</v>
      </c>
      <c r="L108">
        <v>23.03</v>
      </c>
    </row>
    <row r="109" spans="1:12" x14ac:dyDescent="0.25">
      <c r="A109" s="1">
        <v>42565</v>
      </c>
      <c r="B109" s="2">
        <v>4.1666666666666664E-2</v>
      </c>
      <c r="C109">
        <v>20.99</v>
      </c>
      <c r="D109">
        <v>21.37</v>
      </c>
      <c r="E109">
        <v>22.15</v>
      </c>
      <c r="F109">
        <v>22.76</v>
      </c>
      <c r="G109">
        <v>20.25</v>
      </c>
      <c r="H109">
        <v>23.8</v>
      </c>
      <c r="I109">
        <v>23.38</v>
      </c>
      <c r="J109">
        <v>20.5</v>
      </c>
      <c r="K109">
        <v>21.65</v>
      </c>
      <c r="L109">
        <v>24.8</v>
      </c>
    </row>
    <row r="110" spans="1:12" x14ac:dyDescent="0.25">
      <c r="A110" s="1">
        <v>42567</v>
      </c>
      <c r="B110" s="2">
        <v>0.38055555555555554</v>
      </c>
      <c r="C110">
        <v>20.18</v>
      </c>
      <c r="D110">
        <v>24.07</v>
      </c>
      <c r="E110">
        <v>24.25</v>
      </c>
      <c r="F110">
        <v>20.170000000000002</v>
      </c>
      <c r="G110">
        <v>21.08</v>
      </c>
      <c r="H110">
        <v>22.83</v>
      </c>
      <c r="I110">
        <v>23.53</v>
      </c>
      <c r="J110">
        <v>23.6</v>
      </c>
      <c r="K110">
        <v>23.16</v>
      </c>
      <c r="L110">
        <v>21.42</v>
      </c>
    </row>
    <row r="111" spans="1:12" x14ac:dyDescent="0.25">
      <c r="A111" s="1">
        <v>42568</v>
      </c>
      <c r="B111" s="2">
        <v>4.6527777777777779E-2</v>
      </c>
      <c r="C111">
        <v>24.46</v>
      </c>
      <c r="D111">
        <v>23.9</v>
      </c>
      <c r="E111">
        <v>24.19</v>
      </c>
      <c r="F111">
        <v>20.14</v>
      </c>
      <c r="G111">
        <v>23.6</v>
      </c>
      <c r="H111">
        <v>23.67</v>
      </c>
      <c r="I111">
        <v>24.85</v>
      </c>
      <c r="J111">
        <v>24.77</v>
      </c>
      <c r="K111">
        <v>24.75</v>
      </c>
      <c r="L111">
        <v>22.32</v>
      </c>
    </row>
    <row r="112" spans="1:12" x14ac:dyDescent="0.25">
      <c r="A112" s="1">
        <v>42571</v>
      </c>
      <c r="B112" s="2">
        <v>4.5138888888888888E-2</v>
      </c>
      <c r="C112">
        <v>20.62</v>
      </c>
      <c r="D112">
        <v>21.57</v>
      </c>
      <c r="E112">
        <v>22.99</v>
      </c>
      <c r="F112">
        <v>23.14</v>
      </c>
      <c r="G112">
        <v>22.4</v>
      </c>
      <c r="H112">
        <v>23.83</v>
      </c>
      <c r="I112">
        <v>21.63</v>
      </c>
      <c r="J112">
        <v>21.9</v>
      </c>
      <c r="K112">
        <v>22.89</v>
      </c>
      <c r="L112">
        <v>22.3</v>
      </c>
    </row>
    <row r="113" spans="1:12" x14ac:dyDescent="0.25">
      <c r="A113" s="1">
        <v>42571</v>
      </c>
      <c r="B113" s="2">
        <v>4.6527777777777779E-2</v>
      </c>
      <c r="C113">
        <v>24.97</v>
      </c>
      <c r="D113">
        <v>23.55</v>
      </c>
      <c r="E113">
        <v>24.91</v>
      </c>
      <c r="F113">
        <v>21.77</v>
      </c>
      <c r="G113">
        <v>23.58</v>
      </c>
      <c r="H113">
        <v>23.03</v>
      </c>
      <c r="I113">
        <v>22.25</v>
      </c>
      <c r="J113">
        <v>22.37</v>
      </c>
      <c r="K113">
        <v>22.57</v>
      </c>
      <c r="L113">
        <v>22.02</v>
      </c>
    </row>
    <row r="114" spans="1:12" x14ac:dyDescent="0.25">
      <c r="A114" s="1">
        <v>42572</v>
      </c>
      <c r="B114" s="2">
        <v>0.16805555555555554</v>
      </c>
      <c r="C114">
        <v>24.04</v>
      </c>
      <c r="D114">
        <v>21.89</v>
      </c>
      <c r="E114">
        <v>23.85</v>
      </c>
      <c r="F114">
        <v>22.87</v>
      </c>
      <c r="G114">
        <v>24.33</v>
      </c>
      <c r="H114">
        <v>24.38</v>
      </c>
      <c r="I114">
        <v>21.95</v>
      </c>
      <c r="J114">
        <v>21.37</v>
      </c>
      <c r="K114">
        <v>20.45</v>
      </c>
      <c r="L114">
        <v>24.51</v>
      </c>
    </row>
    <row r="115" spans="1:12" x14ac:dyDescent="0.25">
      <c r="A115" s="1">
        <v>42573</v>
      </c>
      <c r="B115" s="2">
        <v>0.25138888888888888</v>
      </c>
      <c r="C115">
        <v>20.96</v>
      </c>
      <c r="D115">
        <v>22.03</v>
      </c>
      <c r="E115">
        <v>20.89</v>
      </c>
      <c r="F115">
        <v>24.62</v>
      </c>
      <c r="G115">
        <v>22.22</v>
      </c>
      <c r="H115">
        <v>24.32</v>
      </c>
      <c r="I115">
        <v>22.24</v>
      </c>
      <c r="J115">
        <v>20.079999999999998</v>
      </c>
      <c r="K115">
        <v>20.18</v>
      </c>
      <c r="L115">
        <v>21.9</v>
      </c>
    </row>
    <row r="116" spans="1:12" x14ac:dyDescent="0.25">
      <c r="A116" s="1">
        <v>42576</v>
      </c>
      <c r="B116" s="2">
        <v>0.17430555555555557</v>
      </c>
      <c r="C116">
        <v>23.01</v>
      </c>
      <c r="D116">
        <v>24.6</v>
      </c>
      <c r="E116">
        <v>24.7</v>
      </c>
      <c r="F116">
        <v>23.45</v>
      </c>
      <c r="G116">
        <v>24.59</v>
      </c>
      <c r="H116">
        <v>23.65</v>
      </c>
      <c r="I116">
        <v>23.52</v>
      </c>
      <c r="J116">
        <v>21.6</v>
      </c>
      <c r="K116">
        <v>21.42</v>
      </c>
      <c r="L116">
        <v>22.09</v>
      </c>
    </row>
    <row r="117" spans="1:12" x14ac:dyDescent="0.25">
      <c r="A117" s="1">
        <v>42581</v>
      </c>
      <c r="B117" s="2">
        <v>2.0833333333333333E-3</v>
      </c>
      <c r="C117">
        <v>22.46</v>
      </c>
      <c r="D117">
        <v>24.11</v>
      </c>
      <c r="E117">
        <v>22.12</v>
      </c>
      <c r="F117">
        <v>24.08</v>
      </c>
      <c r="G117">
        <v>23.14</v>
      </c>
      <c r="H117">
        <v>24.56</v>
      </c>
      <c r="I117">
        <v>22.95</v>
      </c>
      <c r="J117">
        <v>21.53</v>
      </c>
      <c r="K117">
        <v>21.19</v>
      </c>
      <c r="L117">
        <v>21.66</v>
      </c>
    </row>
    <row r="118" spans="1:12" x14ac:dyDescent="0.25">
      <c r="A118" s="1">
        <v>42583</v>
      </c>
      <c r="B118" s="2">
        <v>9.1666666666666674E-2</v>
      </c>
      <c r="C118">
        <v>21.46</v>
      </c>
      <c r="D118">
        <v>20.81</v>
      </c>
      <c r="E118">
        <v>22.16</v>
      </c>
      <c r="F118">
        <v>23.39</v>
      </c>
      <c r="G118">
        <v>21.06</v>
      </c>
      <c r="H118">
        <v>23.13</v>
      </c>
      <c r="I118">
        <v>24.81</v>
      </c>
      <c r="J118">
        <v>21.89</v>
      </c>
      <c r="K118">
        <v>21.04</v>
      </c>
      <c r="L118">
        <v>20.73</v>
      </c>
    </row>
    <row r="119" spans="1:12" x14ac:dyDescent="0.25">
      <c r="A119" s="1">
        <v>42585</v>
      </c>
      <c r="B119" s="2">
        <v>0.17083333333333331</v>
      </c>
      <c r="C119">
        <v>24.3</v>
      </c>
      <c r="D119">
        <v>21.17</v>
      </c>
      <c r="E119">
        <v>20.45</v>
      </c>
      <c r="F119">
        <v>21.07</v>
      </c>
      <c r="G119">
        <v>23.27</v>
      </c>
      <c r="H119">
        <v>21.82</v>
      </c>
      <c r="I119">
        <v>21.32</v>
      </c>
      <c r="J119">
        <v>21.89</v>
      </c>
      <c r="K119">
        <v>23.96</v>
      </c>
      <c r="L119">
        <v>21.93</v>
      </c>
    </row>
    <row r="120" spans="1:12" x14ac:dyDescent="0.25">
      <c r="A120" s="1">
        <v>42587</v>
      </c>
      <c r="B120" s="2">
        <v>0.42083333333333334</v>
      </c>
      <c r="C120">
        <v>20.79</v>
      </c>
      <c r="D120">
        <v>20.149999999999999</v>
      </c>
      <c r="E120">
        <v>24.61</v>
      </c>
      <c r="F120">
        <v>21.03</v>
      </c>
      <c r="G120">
        <v>20.75</v>
      </c>
      <c r="H120">
        <v>23.58</v>
      </c>
      <c r="I120">
        <v>24.1</v>
      </c>
      <c r="J120">
        <v>20.18</v>
      </c>
      <c r="K120">
        <v>20.25</v>
      </c>
      <c r="L120">
        <v>23.53</v>
      </c>
    </row>
    <row r="121" spans="1:12" x14ac:dyDescent="0.25">
      <c r="A121" s="1">
        <v>42588</v>
      </c>
      <c r="B121" s="2">
        <v>0.38263888888888892</v>
      </c>
      <c r="C121">
        <v>24.53</v>
      </c>
      <c r="D121">
        <v>20.23</v>
      </c>
      <c r="E121">
        <v>23.44</v>
      </c>
      <c r="F121">
        <v>21.79</v>
      </c>
      <c r="G121">
        <v>22.16</v>
      </c>
      <c r="H121">
        <v>23.23</v>
      </c>
      <c r="I121">
        <v>24.25</v>
      </c>
      <c r="J121">
        <v>22.23</v>
      </c>
      <c r="K121">
        <v>23.64</v>
      </c>
      <c r="L121">
        <v>23.21</v>
      </c>
    </row>
    <row r="122" spans="1:12" x14ac:dyDescent="0.25">
      <c r="A122" s="1">
        <v>42590</v>
      </c>
      <c r="B122" s="2">
        <v>8.8888888888888892E-2</v>
      </c>
      <c r="C122">
        <v>22.93</v>
      </c>
      <c r="D122">
        <v>21.83</v>
      </c>
      <c r="E122">
        <v>22.2</v>
      </c>
      <c r="F122">
        <v>20.66</v>
      </c>
      <c r="G122">
        <v>21.05</v>
      </c>
      <c r="H122">
        <v>22.52</v>
      </c>
      <c r="I122">
        <v>24.58</v>
      </c>
      <c r="J122">
        <v>24.21</v>
      </c>
      <c r="K122">
        <v>24.25</v>
      </c>
      <c r="L122">
        <v>20.98</v>
      </c>
    </row>
    <row r="123" spans="1:12" x14ac:dyDescent="0.25">
      <c r="A123" s="1">
        <v>42591</v>
      </c>
      <c r="B123" s="2">
        <v>0.42222222222222222</v>
      </c>
      <c r="C123">
        <v>23.61</v>
      </c>
      <c r="D123">
        <v>22.31</v>
      </c>
      <c r="E123">
        <v>22.54</v>
      </c>
      <c r="F123">
        <v>23.68</v>
      </c>
      <c r="G123">
        <v>24.34</v>
      </c>
      <c r="H123">
        <v>23.6</v>
      </c>
      <c r="I123">
        <v>20.260000000000002</v>
      </c>
      <c r="J123">
        <v>20.29</v>
      </c>
      <c r="K123">
        <v>24.84</v>
      </c>
      <c r="L123">
        <v>24.53</v>
      </c>
    </row>
    <row r="124" spans="1:12" x14ac:dyDescent="0.25">
      <c r="A124" s="1">
        <v>42594</v>
      </c>
      <c r="B124" s="2">
        <v>8.6111111111111124E-2</v>
      </c>
      <c r="C124">
        <v>21.99</v>
      </c>
      <c r="D124">
        <v>21.03</v>
      </c>
      <c r="E124">
        <v>21.98</v>
      </c>
      <c r="F124">
        <v>24.71</v>
      </c>
      <c r="G124">
        <v>22.25</v>
      </c>
      <c r="H124">
        <v>21.03</v>
      </c>
      <c r="I124">
        <v>20.059999999999999</v>
      </c>
      <c r="J124">
        <v>23.44</v>
      </c>
      <c r="K124">
        <v>23.35</v>
      </c>
      <c r="L124">
        <v>24.22</v>
      </c>
    </row>
    <row r="125" spans="1:12" x14ac:dyDescent="0.25">
      <c r="A125" s="1">
        <v>42594</v>
      </c>
      <c r="B125" s="2">
        <v>0.12708333333333333</v>
      </c>
      <c r="C125">
        <v>21.25</v>
      </c>
      <c r="D125">
        <v>22.63</v>
      </c>
      <c r="E125">
        <v>22.5</v>
      </c>
      <c r="F125">
        <v>22.53</v>
      </c>
      <c r="G125">
        <v>22.55</v>
      </c>
      <c r="H125">
        <v>23.75</v>
      </c>
      <c r="I125">
        <v>22.37</v>
      </c>
      <c r="J125">
        <v>20.83</v>
      </c>
      <c r="K125">
        <v>22.24</v>
      </c>
      <c r="L125">
        <v>22.78</v>
      </c>
    </row>
    <row r="126" spans="1:12" x14ac:dyDescent="0.25">
      <c r="A126" s="1">
        <v>42596</v>
      </c>
      <c r="B126" s="2">
        <v>4.3750000000000004E-2</v>
      </c>
      <c r="C126">
        <v>22.19</v>
      </c>
      <c r="D126">
        <v>23.63</v>
      </c>
      <c r="E126">
        <v>20.6</v>
      </c>
      <c r="F126">
        <v>22.57</v>
      </c>
      <c r="G126">
        <v>24.22</v>
      </c>
      <c r="H126">
        <v>22.01</v>
      </c>
      <c r="I126">
        <v>21.12</v>
      </c>
      <c r="J126">
        <v>24.52</v>
      </c>
      <c r="K126">
        <v>21.28</v>
      </c>
      <c r="L126">
        <v>20.05</v>
      </c>
    </row>
    <row r="127" spans="1:12" x14ac:dyDescent="0.25">
      <c r="A127" s="1">
        <v>42599</v>
      </c>
      <c r="B127" s="2">
        <v>0.41736111111111113</v>
      </c>
      <c r="C127">
        <v>22.74</v>
      </c>
      <c r="D127">
        <v>20.72</v>
      </c>
      <c r="E127">
        <v>24.74</v>
      </c>
      <c r="F127">
        <v>23.94</v>
      </c>
      <c r="G127">
        <v>22.07</v>
      </c>
      <c r="H127">
        <v>24.33</v>
      </c>
      <c r="I127">
        <v>20.62</v>
      </c>
      <c r="J127">
        <v>24.62</v>
      </c>
      <c r="K127">
        <v>20.96</v>
      </c>
      <c r="L127">
        <v>24.76</v>
      </c>
    </row>
    <row r="128" spans="1:12" x14ac:dyDescent="0.25">
      <c r="A128" s="1">
        <v>42601</v>
      </c>
      <c r="B128" s="2">
        <v>0.21388888888888891</v>
      </c>
      <c r="C128">
        <v>24.25</v>
      </c>
      <c r="D128">
        <v>21.83</v>
      </c>
      <c r="E128">
        <v>23.97</v>
      </c>
      <c r="F128">
        <v>22.48</v>
      </c>
      <c r="G128">
        <v>21.36</v>
      </c>
      <c r="H128">
        <v>20.2</v>
      </c>
      <c r="I128">
        <v>23.33</v>
      </c>
      <c r="J128">
        <v>22.17</v>
      </c>
      <c r="K128">
        <v>22.32</v>
      </c>
      <c r="L128">
        <v>22.84</v>
      </c>
    </row>
    <row r="129" spans="1:12" x14ac:dyDescent="0.25">
      <c r="A129" s="1">
        <v>42601</v>
      </c>
      <c r="B129" s="2">
        <v>0.29791666666666666</v>
      </c>
      <c r="C129">
        <v>22.33</v>
      </c>
      <c r="D129">
        <v>20</v>
      </c>
      <c r="E129">
        <v>24.04</v>
      </c>
      <c r="F129">
        <v>24.76</v>
      </c>
      <c r="G129">
        <v>23.02</v>
      </c>
      <c r="H129">
        <v>23.75</v>
      </c>
      <c r="I129">
        <v>20.46</v>
      </c>
      <c r="J129">
        <v>22.05</v>
      </c>
      <c r="K129">
        <v>21.31</v>
      </c>
      <c r="L129">
        <v>23.02</v>
      </c>
    </row>
    <row r="130" spans="1:12" x14ac:dyDescent="0.25">
      <c r="A130" s="1">
        <v>42601</v>
      </c>
      <c r="B130" s="2">
        <v>0.42291666666666666</v>
      </c>
      <c r="C130">
        <v>20.89</v>
      </c>
      <c r="D130">
        <v>20.28</v>
      </c>
      <c r="E130">
        <v>23.53</v>
      </c>
      <c r="F130">
        <v>22.74</v>
      </c>
      <c r="G130">
        <v>20.13</v>
      </c>
      <c r="H130">
        <v>22.16</v>
      </c>
      <c r="I130">
        <v>22.63</v>
      </c>
      <c r="J130">
        <v>21.6</v>
      </c>
      <c r="K130">
        <v>23</v>
      </c>
      <c r="L130">
        <v>20.5</v>
      </c>
    </row>
    <row r="131" spans="1:12" x14ac:dyDescent="0.25">
      <c r="A131" s="1">
        <v>42603</v>
      </c>
      <c r="B131" s="2">
        <v>3.472222222222222E-3</v>
      </c>
      <c r="C131">
        <v>21.25</v>
      </c>
      <c r="D131">
        <v>22.01</v>
      </c>
      <c r="E131">
        <v>20.190000000000001</v>
      </c>
      <c r="F131">
        <v>24.36</v>
      </c>
      <c r="G131">
        <v>24.61</v>
      </c>
      <c r="H131">
        <v>24.99</v>
      </c>
      <c r="I131">
        <v>22.55</v>
      </c>
      <c r="J131">
        <v>24.32</v>
      </c>
      <c r="K131">
        <v>20.89</v>
      </c>
      <c r="L131">
        <v>20.36</v>
      </c>
    </row>
    <row r="132" spans="1:12" x14ac:dyDescent="0.25">
      <c r="A132" s="1">
        <v>42603</v>
      </c>
      <c r="B132" s="2">
        <v>0.12847222222222224</v>
      </c>
      <c r="C132">
        <v>23.52</v>
      </c>
      <c r="D132">
        <v>21.62</v>
      </c>
      <c r="E132">
        <v>22.59</v>
      </c>
      <c r="F132">
        <v>22.21</v>
      </c>
      <c r="G132">
        <v>21.78</v>
      </c>
      <c r="H132">
        <v>24.26</v>
      </c>
      <c r="I132">
        <v>24.31</v>
      </c>
      <c r="J132">
        <v>20.53</v>
      </c>
      <c r="K132">
        <v>23.51</v>
      </c>
      <c r="L132">
        <v>23.09</v>
      </c>
    </row>
    <row r="133" spans="1:12" x14ac:dyDescent="0.25">
      <c r="A133" s="1">
        <v>42605</v>
      </c>
      <c r="B133" s="2">
        <v>0.46597222222222223</v>
      </c>
      <c r="C133">
        <v>20.11</v>
      </c>
      <c r="D133">
        <v>23.11</v>
      </c>
      <c r="E133">
        <v>24.5</v>
      </c>
      <c r="F133">
        <v>20.38</v>
      </c>
      <c r="G133">
        <v>22.23</v>
      </c>
      <c r="H133">
        <v>23.96</v>
      </c>
      <c r="I133">
        <v>21.22</v>
      </c>
      <c r="J133">
        <v>24.89</v>
      </c>
      <c r="K133">
        <v>20.12</v>
      </c>
      <c r="L133">
        <v>24.1</v>
      </c>
    </row>
    <row r="134" spans="1:12" x14ac:dyDescent="0.25">
      <c r="A134" s="1">
        <v>42606</v>
      </c>
      <c r="B134" s="2">
        <v>4.7222222222222221E-2</v>
      </c>
      <c r="C134">
        <v>22.99</v>
      </c>
      <c r="D134">
        <v>21.77</v>
      </c>
      <c r="E134">
        <v>20.63</v>
      </c>
      <c r="F134">
        <v>20.59</v>
      </c>
      <c r="G134">
        <v>21.52</v>
      </c>
      <c r="H134">
        <v>23.7</v>
      </c>
      <c r="I134">
        <v>22.05</v>
      </c>
      <c r="J134">
        <v>23.02</v>
      </c>
      <c r="K134">
        <v>24.59</v>
      </c>
      <c r="L134">
        <v>20.99</v>
      </c>
    </row>
    <row r="135" spans="1:12" x14ac:dyDescent="0.25">
      <c r="A135" s="1">
        <v>42606</v>
      </c>
      <c r="B135" s="2">
        <v>0.25208333333333333</v>
      </c>
      <c r="C135">
        <v>22.09</v>
      </c>
      <c r="D135">
        <v>22.11</v>
      </c>
      <c r="E135">
        <v>23.82</v>
      </c>
      <c r="F135">
        <v>21.8</v>
      </c>
      <c r="G135">
        <v>23.42</v>
      </c>
      <c r="H135">
        <v>23.48</v>
      </c>
      <c r="I135">
        <v>23.86</v>
      </c>
      <c r="J135">
        <v>21.65</v>
      </c>
      <c r="K135">
        <v>24.9</v>
      </c>
      <c r="L135">
        <v>20.260000000000002</v>
      </c>
    </row>
    <row r="136" spans="1:12" x14ac:dyDescent="0.25">
      <c r="A136" s="1">
        <v>42607</v>
      </c>
      <c r="B136" s="2">
        <v>0.46249999999999997</v>
      </c>
      <c r="C136">
        <v>22.15</v>
      </c>
      <c r="D136">
        <v>20.68</v>
      </c>
      <c r="E136">
        <v>22.12</v>
      </c>
      <c r="F136">
        <v>21.59</v>
      </c>
      <c r="G136">
        <v>22.45</v>
      </c>
      <c r="H136">
        <v>22.03</v>
      </c>
      <c r="I136">
        <v>20.58</v>
      </c>
      <c r="J136">
        <v>21.08</v>
      </c>
      <c r="K136">
        <v>22.52</v>
      </c>
      <c r="L136">
        <v>20.71</v>
      </c>
    </row>
    <row r="137" spans="1:12" x14ac:dyDescent="0.25">
      <c r="A137" s="1">
        <v>42609</v>
      </c>
      <c r="B137" s="2">
        <v>6.2499999999999995E-3</v>
      </c>
      <c r="C137">
        <v>20.149999999999999</v>
      </c>
      <c r="D137">
        <v>21.69</v>
      </c>
      <c r="E137">
        <v>22.88</v>
      </c>
      <c r="F137">
        <v>23.7</v>
      </c>
      <c r="G137">
        <v>22.32</v>
      </c>
      <c r="H137">
        <v>20.55</v>
      </c>
      <c r="I137">
        <v>24.02</v>
      </c>
      <c r="J137">
        <v>23.15</v>
      </c>
      <c r="K137">
        <v>21.8</v>
      </c>
      <c r="L137">
        <v>23.78</v>
      </c>
    </row>
    <row r="138" spans="1:12" x14ac:dyDescent="0.25">
      <c r="A138" s="1">
        <v>42609</v>
      </c>
      <c r="B138" s="2">
        <v>0.1673611111111111</v>
      </c>
      <c r="C138">
        <v>21.66</v>
      </c>
      <c r="D138">
        <v>23.29</v>
      </c>
      <c r="E138">
        <v>23.15</v>
      </c>
      <c r="F138">
        <v>21.38</v>
      </c>
      <c r="G138">
        <v>22.83</v>
      </c>
      <c r="H138">
        <v>23.77</v>
      </c>
      <c r="I138">
        <v>23.64</v>
      </c>
      <c r="J138">
        <v>23.45</v>
      </c>
      <c r="K138">
        <v>23.36</v>
      </c>
      <c r="L138">
        <v>22.48</v>
      </c>
    </row>
    <row r="139" spans="1:12" x14ac:dyDescent="0.25">
      <c r="A139" s="1">
        <v>42610</v>
      </c>
      <c r="B139" s="2">
        <v>0.42291666666666666</v>
      </c>
      <c r="C139">
        <v>20.57</v>
      </c>
      <c r="D139">
        <v>21.99</v>
      </c>
      <c r="E139">
        <v>23.24</v>
      </c>
      <c r="F139">
        <v>20.5</v>
      </c>
      <c r="G139">
        <v>23.35</v>
      </c>
      <c r="H139">
        <v>21.21</v>
      </c>
      <c r="I139">
        <v>24.55</v>
      </c>
      <c r="J139">
        <v>20.53</v>
      </c>
      <c r="K139">
        <v>22.69</v>
      </c>
      <c r="L139">
        <v>21.43</v>
      </c>
    </row>
    <row r="140" spans="1:12" x14ac:dyDescent="0.25">
      <c r="A140" s="1">
        <v>42611</v>
      </c>
      <c r="B140" s="2">
        <v>7.6388888888888886E-3</v>
      </c>
      <c r="C140">
        <v>21.59</v>
      </c>
      <c r="D140">
        <v>23.58</v>
      </c>
      <c r="E140">
        <v>20.88</v>
      </c>
      <c r="F140">
        <v>23.01</v>
      </c>
      <c r="G140">
        <v>23</v>
      </c>
      <c r="H140">
        <v>24.37</v>
      </c>
      <c r="I140">
        <v>23.73</v>
      </c>
      <c r="J140">
        <v>20.41</v>
      </c>
      <c r="K140">
        <v>20.39</v>
      </c>
      <c r="L140">
        <v>20.8</v>
      </c>
    </row>
    <row r="141" spans="1:12" x14ac:dyDescent="0.25">
      <c r="A141" s="1">
        <v>42611</v>
      </c>
      <c r="B141" s="2">
        <v>0.21527777777777779</v>
      </c>
      <c r="C141">
        <v>20.93</v>
      </c>
      <c r="D141">
        <v>20.239999999999998</v>
      </c>
      <c r="E141">
        <v>22.85</v>
      </c>
      <c r="F141">
        <v>21.54</v>
      </c>
      <c r="G141">
        <v>23.07</v>
      </c>
      <c r="H141">
        <v>20.65</v>
      </c>
      <c r="I141">
        <v>24.44</v>
      </c>
      <c r="J141">
        <v>20.95</v>
      </c>
      <c r="K141">
        <v>21.69</v>
      </c>
      <c r="L141">
        <v>22.41</v>
      </c>
    </row>
    <row r="142" spans="1:12" x14ac:dyDescent="0.25">
      <c r="A142" s="1">
        <v>42616</v>
      </c>
      <c r="B142" s="2">
        <v>0.33611111111111108</v>
      </c>
      <c r="C142">
        <v>16.41</v>
      </c>
      <c r="D142">
        <v>15.29</v>
      </c>
      <c r="E142">
        <v>10.48</v>
      </c>
      <c r="F142">
        <v>14.09</v>
      </c>
      <c r="G142">
        <v>19.38</v>
      </c>
      <c r="H142">
        <v>10.14</v>
      </c>
      <c r="I142">
        <v>10.74</v>
      </c>
      <c r="J142">
        <v>15.18</v>
      </c>
      <c r="K142">
        <v>12.67</v>
      </c>
      <c r="L142">
        <v>14.37</v>
      </c>
    </row>
    <row r="143" spans="1:12" x14ac:dyDescent="0.25">
      <c r="A143" s="1">
        <v>42616</v>
      </c>
      <c r="B143" s="2">
        <v>0.34027777777777773</v>
      </c>
      <c r="C143">
        <v>16.52</v>
      </c>
      <c r="D143">
        <v>12.24</v>
      </c>
      <c r="E143">
        <v>15.91</v>
      </c>
      <c r="F143">
        <v>15.35</v>
      </c>
      <c r="G143">
        <v>17</v>
      </c>
      <c r="H143">
        <v>16.29</v>
      </c>
      <c r="I143">
        <v>10.94</v>
      </c>
      <c r="J143">
        <v>17.579999999999998</v>
      </c>
      <c r="K143">
        <v>14.73</v>
      </c>
      <c r="L143">
        <v>15.82</v>
      </c>
    </row>
    <row r="144" spans="1:12" x14ac:dyDescent="0.25">
      <c r="A144" s="1">
        <v>42617</v>
      </c>
      <c r="B144" s="2">
        <v>0.46458333333333335</v>
      </c>
      <c r="C144">
        <v>13.93</v>
      </c>
      <c r="D144">
        <v>15.26</v>
      </c>
      <c r="E144">
        <v>13.17</v>
      </c>
      <c r="F144">
        <v>15.12</v>
      </c>
      <c r="G144">
        <v>16.059999999999999</v>
      </c>
      <c r="H144">
        <v>14.37</v>
      </c>
      <c r="I144">
        <v>20</v>
      </c>
      <c r="J144">
        <v>14.27</v>
      </c>
      <c r="K144">
        <v>12.07</v>
      </c>
      <c r="L144">
        <v>11.12</v>
      </c>
    </row>
    <row r="145" spans="1:12" x14ac:dyDescent="0.25">
      <c r="A145" s="1">
        <v>42619</v>
      </c>
      <c r="B145" s="2">
        <v>0.3347222222222222</v>
      </c>
      <c r="C145">
        <v>10.24</v>
      </c>
      <c r="D145">
        <v>18.010000000000002</v>
      </c>
      <c r="E145">
        <v>15.2</v>
      </c>
      <c r="F145">
        <v>14.43</v>
      </c>
      <c r="G145">
        <v>10.85</v>
      </c>
      <c r="H145">
        <v>16.73</v>
      </c>
      <c r="I145">
        <v>19.93</v>
      </c>
      <c r="J145">
        <v>17.36</v>
      </c>
      <c r="K145">
        <v>16.77</v>
      </c>
      <c r="L145">
        <v>17.64</v>
      </c>
    </row>
    <row r="146" spans="1:12" x14ac:dyDescent="0.25">
      <c r="A146" s="1">
        <v>42619</v>
      </c>
      <c r="B146" s="2">
        <v>0.42222222222222222</v>
      </c>
      <c r="C146">
        <v>17.559999999999999</v>
      </c>
      <c r="D146">
        <v>14.82</v>
      </c>
      <c r="E146">
        <v>12.26</v>
      </c>
      <c r="F146">
        <v>17.920000000000002</v>
      </c>
      <c r="G146">
        <v>14.86</v>
      </c>
      <c r="H146">
        <v>11.11</v>
      </c>
      <c r="I146">
        <v>16.11</v>
      </c>
      <c r="J146">
        <v>18.66</v>
      </c>
      <c r="K146">
        <v>14.11</v>
      </c>
      <c r="L146">
        <v>19.510000000000002</v>
      </c>
    </row>
    <row r="147" spans="1:12" x14ac:dyDescent="0.25">
      <c r="A147" s="1">
        <v>42626</v>
      </c>
      <c r="B147" s="2">
        <v>0.42291666666666666</v>
      </c>
      <c r="C147">
        <v>13.59</v>
      </c>
      <c r="D147">
        <v>11.82</v>
      </c>
      <c r="E147">
        <v>11.56</v>
      </c>
      <c r="F147">
        <v>19.809999999999999</v>
      </c>
      <c r="G147">
        <v>16.45</v>
      </c>
      <c r="H147">
        <v>13.39</v>
      </c>
      <c r="I147">
        <v>17.64</v>
      </c>
      <c r="J147">
        <v>13.05</v>
      </c>
      <c r="K147">
        <v>13.95</v>
      </c>
      <c r="L147">
        <v>16.04</v>
      </c>
    </row>
    <row r="148" spans="1:12" x14ac:dyDescent="0.25">
      <c r="A148" s="1">
        <v>42627</v>
      </c>
      <c r="B148" s="2">
        <v>0.1673611111111111</v>
      </c>
      <c r="C148">
        <v>12.35</v>
      </c>
      <c r="D148">
        <v>18.39</v>
      </c>
      <c r="E148">
        <v>19.010000000000002</v>
      </c>
      <c r="F148">
        <v>18.13</v>
      </c>
      <c r="G148">
        <v>18.46</v>
      </c>
      <c r="H148">
        <v>19.600000000000001</v>
      </c>
      <c r="I148">
        <v>12.16</v>
      </c>
      <c r="J148">
        <v>19.899999999999999</v>
      </c>
      <c r="K148">
        <v>10.16</v>
      </c>
      <c r="L148">
        <v>19.96</v>
      </c>
    </row>
    <row r="149" spans="1:12" x14ac:dyDescent="0.25">
      <c r="A149" s="1">
        <v>42628</v>
      </c>
      <c r="B149" s="2">
        <v>0.25486111111111109</v>
      </c>
      <c r="C149">
        <v>14.18</v>
      </c>
      <c r="D149">
        <v>18.43</v>
      </c>
      <c r="E149">
        <v>14.71</v>
      </c>
      <c r="F149">
        <v>13.45</v>
      </c>
      <c r="G149">
        <v>11.14</v>
      </c>
      <c r="H149">
        <v>17.7</v>
      </c>
      <c r="I149">
        <v>16.39</v>
      </c>
      <c r="J149">
        <v>13.4</v>
      </c>
      <c r="K149">
        <v>15.05</v>
      </c>
      <c r="L149">
        <v>10.44</v>
      </c>
    </row>
    <row r="150" spans="1:12" x14ac:dyDescent="0.25">
      <c r="A150" s="1">
        <v>42631</v>
      </c>
      <c r="B150" s="2">
        <v>0.29791666666666666</v>
      </c>
      <c r="C150">
        <v>14.63</v>
      </c>
      <c r="D150">
        <v>10.26</v>
      </c>
      <c r="E150">
        <v>19.79</v>
      </c>
      <c r="F150">
        <v>10.91</v>
      </c>
      <c r="G150">
        <v>12.37</v>
      </c>
      <c r="H150">
        <v>11.52</v>
      </c>
      <c r="I150">
        <v>16.690000000000001</v>
      </c>
      <c r="J150">
        <v>15.2</v>
      </c>
      <c r="K150">
        <v>16.13</v>
      </c>
      <c r="L150">
        <v>17.690000000000001</v>
      </c>
    </row>
    <row r="151" spans="1:12" x14ac:dyDescent="0.25">
      <c r="A151" s="1">
        <v>42634</v>
      </c>
      <c r="B151" s="2">
        <v>0.12916666666666668</v>
      </c>
      <c r="C151">
        <v>19.21</v>
      </c>
      <c r="D151">
        <v>19.71</v>
      </c>
      <c r="E151">
        <v>17.29</v>
      </c>
      <c r="F151">
        <v>12.07</v>
      </c>
      <c r="G151">
        <v>18.739999999999998</v>
      </c>
      <c r="H151">
        <v>18.8</v>
      </c>
      <c r="I151">
        <v>17.55</v>
      </c>
      <c r="J151">
        <v>13.23</v>
      </c>
      <c r="K151">
        <v>16.34</v>
      </c>
      <c r="L151">
        <v>16.95</v>
      </c>
    </row>
    <row r="152" spans="1:12" x14ac:dyDescent="0.25">
      <c r="A152" s="1">
        <v>42635</v>
      </c>
      <c r="B152" s="2">
        <v>0.33749999999999997</v>
      </c>
      <c r="C152">
        <v>15.89</v>
      </c>
      <c r="D152">
        <v>17.95</v>
      </c>
      <c r="E152">
        <v>12.8</v>
      </c>
      <c r="F152">
        <v>15</v>
      </c>
      <c r="G152">
        <v>12.22</v>
      </c>
      <c r="H152">
        <v>18.25</v>
      </c>
      <c r="I152">
        <v>10.6</v>
      </c>
      <c r="J152">
        <v>19.399999999999999</v>
      </c>
      <c r="K152">
        <v>12.84</v>
      </c>
      <c r="L152">
        <v>16.170000000000002</v>
      </c>
    </row>
    <row r="153" spans="1:12" x14ac:dyDescent="0.25">
      <c r="A153" s="1">
        <v>42635</v>
      </c>
      <c r="B153" s="2">
        <v>0.42083333333333334</v>
      </c>
      <c r="C153">
        <v>18.32</v>
      </c>
      <c r="D153">
        <v>19.73</v>
      </c>
      <c r="E153">
        <v>15.21</v>
      </c>
      <c r="F153">
        <v>17.899999999999999</v>
      </c>
      <c r="G153">
        <v>18.29</v>
      </c>
      <c r="H153">
        <v>14.78</v>
      </c>
      <c r="I153">
        <v>16.59</v>
      </c>
      <c r="J153">
        <v>18.350000000000001</v>
      </c>
      <c r="K153">
        <v>12.69</v>
      </c>
      <c r="L153">
        <v>18.489999999999998</v>
      </c>
    </row>
    <row r="154" spans="1:12" x14ac:dyDescent="0.25">
      <c r="A154" s="1">
        <v>42636</v>
      </c>
      <c r="B154" s="2">
        <v>0.4236111111111111</v>
      </c>
      <c r="C154">
        <v>13.6</v>
      </c>
      <c r="D154">
        <v>12.67</v>
      </c>
      <c r="E154">
        <v>15.96</v>
      </c>
      <c r="F154">
        <v>19.79</v>
      </c>
      <c r="G154">
        <v>15</v>
      </c>
      <c r="H154">
        <v>17.829999999999998</v>
      </c>
      <c r="I154">
        <v>11.56</v>
      </c>
      <c r="J154">
        <v>19.489999999999998</v>
      </c>
      <c r="K154">
        <v>13.76</v>
      </c>
      <c r="L154">
        <v>15.46</v>
      </c>
    </row>
    <row r="155" spans="1:12" x14ac:dyDescent="0.25">
      <c r="A155" s="1">
        <v>42639</v>
      </c>
      <c r="B155" s="2">
        <v>4.5833333333333337E-2</v>
      </c>
      <c r="C155">
        <v>10.199999999999999</v>
      </c>
      <c r="D155">
        <v>14.87</v>
      </c>
      <c r="E155">
        <v>17.510000000000002</v>
      </c>
      <c r="F155">
        <v>17.190000000000001</v>
      </c>
      <c r="G155">
        <v>12.5</v>
      </c>
      <c r="H155">
        <v>15.71</v>
      </c>
      <c r="I155">
        <v>12.15</v>
      </c>
      <c r="J155">
        <v>13.01</v>
      </c>
      <c r="K155">
        <v>17.21</v>
      </c>
      <c r="L155">
        <v>15.46</v>
      </c>
    </row>
    <row r="156" spans="1:12" x14ac:dyDescent="0.25">
      <c r="A156" s="1">
        <v>42641</v>
      </c>
      <c r="B156" s="2">
        <v>0.37708333333333338</v>
      </c>
      <c r="C156">
        <v>18.23</v>
      </c>
      <c r="D156">
        <v>10.62</v>
      </c>
      <c r="E156">
        <v>14.89</v>
      </c>
      <c r="F156">
        <v>13.97</v>
      </c>
      <c r="G156">
        <v>14.88</v>
      </c>
      <c r="H156">
        <v>18.62</v>
      </c>
      <c r="I156">
        <v>12.9</v>
      </c>
      <c r="J156">
        <v>17.5</v>
      </c>
      <c r="K156">
        <v>12.26</v>
      </c>
      <c r="L156">
        <v>15.26</v>
      </c>
    </row>
    <row r="157" spans="1:12" x14ac:dyDescent="0.25">
      <c r="A157" s="1">
        <v>42645</v>
      </c>
      <c r="B157" s="2">
        <v>0.33888888888888885</v>
      </c>
      <c r="C157">
        <v>10.99</v>
      </c>
      <c r="D157">
        <v>19.11</v>
      </c>
      <c r="E157">
        <v>18.8</v>
      </c>
      <c r="F157">
        <v>12.14</v>
      </c>
      <c r="G157">
        <v>11.19</v>
      </c>
      <c r="H157">
        <v>11.97</v>
      </c>
      <c r="I157">
        <v>19.8</v>
      </c>
      <c r="J157">
        <v>19.72</v>
      </c>
      <c r="K157">
        <v>15.04</v>
      </c>
      <c r="L157">
        <v>12.42</v>
      </c>
    </row>
    <row r="158" spans="1:12" x14ac:dyDescent="0.25">
      <c r="A158" s="1">
        <v>42647</v>
      </c>
      <c r="B158" s="2">
        <v>8.4722222222222213E-2</v>
      </c>
      <c r="C158">
        <v>16.5</v>
      </c>
      <c r="D158">
        <v>18.18</v>
      </c>
      <c r="E158">
        <v>15.63</v>
      </c>
      <c r="F158">
        <v>11.46</v>
      </c>
      <c r="G158">
        <v>17.399999999999999</v>
      </c>
      <c r="H158">
        <v>16.75</v>
      </c>
      <c r="I158">
        <v>11.85</v>
      </c>
      <c r="J158">
        <v>13.64</v>
      </c>
      <c r="K158">
        <v>10.43</v>
      </c>
      <c r="L158">
        <v>19.149999999999999</v>
      </c>
    </row>
    <row r="159" spans="1:12" x14ac:dyDescent="0.25">
      <c r="A159" s="1">
        <v>42647</v>
      </c>
      <c r="B159" s="2">
        <v>0.4201388888888889</v>
      </c>
      <c r="C159">
        <v>14.76</v>
      </c>
      <c r="D159">
        <v>10.74</v>
      </c>
      <c r="E159">
        <v>16.3</v>
      </c>
      <c r="F159">
        <v>10.39</v>
      </c>
      <c r="G159">
        <v>11.24</v>
      </c>
      <c r="H159">
        <v>18.98</v>
      </c>
      <c r="I159">
        <v>15.79</v>
      </c>
      <c r="J159">
        <v>12.57</v>
      </c>
      <c r="K159">
        <v>19.2</v>
      </c>
      <c r="L159">
        <v>10.17</v>
      </c>
    </row>
    <row r="160" spans="1:12" x14ac:dyDescent="0.25">
      <c r="A160" s="1">
        <v>42650</v>
      </c>
      <c r="B160" s="2">
        <v>0.17013888888888887</v>
      </c>
      <c r="C160">
        <v>19.149999999999999</v>
      </c>
      <c r="D160">
        <v>15.35</v>
      </c>
      <c r="E160">
        <v>10.71</v>
      </c>
      <c r="F160">
        <v>14.76</v>
      </c>
      <c r="G160">
        <v>17.57</v>
      </c>
      <c r="H160">
        <v>16.05</v>
      </c>
      <c r="I160">
        <v>19.690000000000001</v>
      </c>
      <c r="J160">
        <v>15.96</v>
      </c>
      <c r="K160">
        <v>11.27</v>
      </c>
      <c r="L160">
        <v>11.72</v>
      </c>
    </row>
    <row r="161" spans="1:12" x14ac:dyDescent="0.25">
      <c r="A161" s="1">
        <v>42653</v>
      </c>
      <c r="B161" s="2">
        <v>0.29236111111111113</v>
      </c>
      <c r="C161">
        <v>14.52</v>
      </c>
      <c r="D161">
        <v>15.36</v>
      </c>
      <c r="E161">
        <v>10.01</v>
      </c>
      <c r="F161">
        <v>19.440000000000001</v>
      </c>
      <c r="G161">
        <v>11.62</v>
      </c>
      <c r="H161">
        <v>17.75</v>
      </c>
      <c r="I161">
        <v>14.63</v>
      </c>
      <c r="J161">
        <v>11.83</v>
      </c>
      <c r="K161">
        <v>15.26</v>
      </c>
      <c r="L161">
        <v>11.75</v>
      </c>
    </row>
    <row r="162" spans="1:12" x14ac:dyDescent="0.25">
      <c r="A162" s="1">
        <v>42654</v>
      </c>
      <c r="B162" s="2">
        <v>4.9305555555555554E-2</v>
      </c>
      <c r="C162">
        <v>14.04</v>
      </c>
      <c r="D162">
        <v>12.39</v>
      </c>
      <c r="E162">
        <v>16.54</v>
      </c>
      <c r="F162">
        <v>16.02</v>
      </c>
      <c r="G162">
        <v>10.46</v>
      </c>
      <c r="H162">
        <v>10.8</v>
      </c>
      <c r="I162">
        <v>13.25</v>
      </c>
      <c r="J162">
        <v>19.96</v>
      </c>
      <c r="K162">
        <v>19.989999999999998</v>
      </c>
      <c r="L162">
        <v>15.91</v>
      </c>
    </row>
    <row r="163" spans="1:12" x14ac:dyDescent="0.25">
      <c r="A163" s="1">
        <v>42654</v>
      </c>
      <c r="B163" s="2">
        <v>8.4722222222222213E-2</v>
      </c>
      <c r="C163">
        <v>15.75</v>
      </c>
      <c r="D163">
        <v>18.39</v>
      </c>
      <c r="E163">
        <v>13.61</v>
      </c>
      <c r="F163">
        <v>10.15</v>
      </c>
      <c r="G163">
        <v>19.989999999999998</v>
      </c>
      <c r="H163">
        <v>14.87</v>
      </c>
      <c r="I163">
        <v>14.72</v>
      </c>
      <c r="J163">
        <v>14.66</v>
      </c>
      <c r="K163">
        <v>19.100000000000001</v>
      </c>
      <c r="L163">
        <v>17.760000000000002</v>
      </c>
    </row>
    <row r="164" spans="1:12" x14ac:dyDescent="0.25">
      <c r="A164" s="1">
        <v>42654</v>
      </c>
      <c r="B164" s="2">
        <v>0.25625000000000003</v>
      </c>
      <c r="C164">
        <v>14.16</v>
      </c>
      <c r="D164">
        <v>19.989999999999998</v>
      </c>
      <c r="E164">
        <v>15.52</v>
      </c>
      <c r="F164">
        <v>11.59</v>
      </c>
      <c r="G164">
        <v>13.63</v>
      </c>
      <c r="H164">
        <v>12.92</v>
      </c>
      <c r="I164">
        <v>13.18</v>
      </c>
      <c r="J164">
        <v>18.84</v>
      </c>
      <c r="K164">
        <v>10.7</v>
      </c>
      <c r="L164">
        <v>13.87</v>
      </c>
    </row>
    <row r="165" spans="1:12" x14ac:dyDescent="0.25">
      <c r="A165" s="1">
        <v>42655</v>
      </c>
      <c r="B165" s="2">
        <v>0.1673611111111111</v>
      </c>
      <c r="C165">
        <v>17.32</v>
      </c>
      <c r="D165">
        <v>10.029999999999999</v>
      </c>
      <c r="E165">
        <v>15.19</v>
      </c>
      <c r="F165">
        <v>17.38</v>
      </c>
      <c r="G165">
        <v>12.08</v>
      </c>
      <c r="H165">
        <v>19.09</v>
      </c>
      <c r="I165">
        <v>12.83</v>
      </c>
      <c r="J165">
        <v>18.420000000000002</v>
      </c>
      <c r="K165">
        <v>14.05</v>
      </c>
      <c r="L165">
        <v>13.27</v>
      </c>
    </row>
    <row r="166" spans="1:12" x14ac:dyDescent="0.25">
      <c r="A166" s="1">
        <v>42657</v>
      </c>
      <c r="B166" s="2">
        <v>3.472222222222222E-3</v>
      </c>
      <c r="C166">
        <v>17.7</v>
      </c>
      <c r="D166">
        <v>12.05</v>
      </c>
      <c r="E166">
        <v>19.64</v>
      </c>
      <c r="F166">
        <v>15.73</v>
      </c>
      <c r="G166">
        <v>19.87</v>
      </c>
      <c r="H166">
        <v>16.72</v>
      </c>
      <c r="I166">
        <v>11.73</v>
      </c>
      <c r="J166">
        <v>16.41</v>
      </c>
      <c r="K166">
        <v>18.29</v>
      </c>
      <c r="L166">
        <v>18.22</v>
      </c>
    </row>
    <row r="167" spans="1:12" x14ac:dyDescent="0.25">
      <c r="A167" s="1">
        <v>42660</v>
      </c>
      <c r="B167" s="2">
        <v>0.21249999999999999</v>
      </c>
      <c r="C167">
        <v>11.01</v>
      </c>
      <c r="D167">
        <v>14.84</v>
      </c>
      <c r="E167">
        <v>11.29</v>
      </c>
      <c r="F167">
        <v>17.72</v>
      </c>
      <c r="G167">
        <v>12.61</v>
      </c>
      <c r="H167">
        <v>16.55</v>
      </c>
      <c r="I167">
        <v>11.63</v>
      </c>
      <c r="J167">
        <v>12.88</v>
      </c>
      <c r="K167">
        <v>14.01</v>
      </c>
      <c r="L167">
        <v>12.67</v>
      </c>
    </row>
    <row r="168" spans="1:12" x14ac:dyDescent="0.25">
      <c r="A168" s="1">
        <v>42664</v>
      </c>
      <c r="B168" s="2">
        <v>0.21388888888888891</v>
      </c>
      <c r="C168">
        <v>11.11</v>
      </c>
      <c r="D168">
        <v>16.350000000000001</v>
      </c>
      <c r="E168">
        <v>13.97</v>
      </c>
      <c r="F168">
        <v>11.7</v>
      </c>
      <c r="G168">
        <v>18.649999999999999</v>
      </c>
      <c r="H168">
        <v>14.28</v>
      </c>
      <c r="I168">
        <v>17.690000000000001</v>
      </c>
      <c r="J168">
        <v>13.25</v>
      </c>
      <c r="K168">
        <v>10.69</v>
      </c>
      <c r="L168">
        <v>17.690000000000001</v>
      </c>
    </row>
    <row r="169" spans="1:12" x14ac:dyDescent="0.25">
      <c r="A169" s="1">
        <v>42666</v>
      </c>
      <c r="B169" s="2">
        <v>0.17013888888888887</v>
      </c>
      <c r="C169">
        <v>13.09</v>
      </c>
      <c r="D169">
        <v>15.83</v>
      </c>
      <c r="E169">
        <v>18.55</v>
      </c>
      <c r="F169">
        <v>17.37</v>
      </c>
      <c r="G169">
        <v>18.489999999999998</v>
      </c>
      <c r="H169">
        <v>14.59</v>
      </c>
      <c r="I169">
        <v>19.329999999999998</v>
      </c>
      <c r="J169">
        <v>13.54</v>
      </c>
      <c r="K169">
        <v>11.35</v>
      </c>
      <c r="L169">
        <v>18.43</v>
      </c>
    </row>
    <row r="170" spans="1:12" x14ac:dyDescent="0.25">
      <c r="A170" s="1">
        <v>42666</v>
      </c>
      <c r="B170" s="2">
        <v>0.29791666666666666</v>
      </c>
      <c r="C170">
        <v>13.13</v>
      </c>
      <c r="D170">
        <v>12.77</v>
      </c>
      <c r="E170">
        <v>19</v>
      </c>
      <c r="F170">
        <v>10.71</v>
      </c>
      <c r="G170">
        <v>17.16</v>
      </c>
      <c r="H170">
        <v>16.100000000000001</v>
      </c>
      <c r="I170">
        <v>11.78</v>
      </c>
      <c r="J170">
        <v>18.670000000000002</v>
      </c>
      <c r="K170">
        <v>14.56</v>
      </c>
      <c r="L170">
        <v>19.170000000000002</v>
      </c>
    </row>
    <row r="171" spans="1:12" x14ac:dyDescent="0.25">
      <c r="A171" s="1">
        <v>42667</v>
      </c>
      <c r="B171" s="2">
        <v>0.21319444444444444</v>
      </c>
      <c r="C171">
        <v>12.13</v>
      </c>
      <c r="D171">
        <v>13.07</v>
      </c>
      <c r="E171">
        <v>15.72</v>
      </c>
      <c r="F171">
        <v>12.27</v>
      </c>
      <c r="G171">
        <v>13.41</v>
      </c>
      <c r="H171">
        <v>13.75</v>
      </c>
      <c r="I171">
        <v>12.79</v>
      </c>
      <c r="J171">
        <v>17.98</v>
      </c>
      <c r="K171">
        <v>18.2</v>
      </c>
      <c r="L171">
        <v>13.87</v>
      </c>
    </row>
    <row r="172" spans="1:12" x14ac:dyDescent="0.25">
      <c r="A172" s="1">
        <v>42668</v>
      </c>
      <c r="B172" s="2">
        <v>8.5416666666666655E-2</v>
      </c>
      <c r="C172">
        <v>10.53</v>
      </c>
      <c r="D172">
        <v>15.53</v>
      </c>
      <c r="E172">
        <v>17.63</v>
      </c>
      <c r="F172">
        <v>19.84</v>
      </c>
      <c r="G172">
        <v>10.76</v>
      </c>
      <c r="H172">
        <v>14.15</v>
      </c>
      <c r="I172">
        <v>13.54</v>
      </c>
      <c r="J172">
        <v>11.75</v>
      </c>
      <c r="K172">
        <v>12.65</v>
      </c>
      <c r="L172">
        <v>13.57</v>
      </c>
    </row>
    <row r="173" spans="1:12" x14ac:dyDescent="0.25">
      <c r="A173" s="1">
        <v>42668</v>
      </c>
      <c r="B173" s="2">
        <v>0.25069444444444444</v>
      </c>
      <c r="C173">
        <v>11.99</v>
      </c>
      <c r="D173">
        <v>13.44</v>
      </c>
      <c r="E173">
        <v>19.18</v>
      </c>
      <c r="F173">
        <v>11.19</v>
      </c>
      <c r="G173">
        <v>19.05</v>
      </c>
      <c r="H173">
        <v>15.07</v>
      </c>
      <c r="I173">
        <v>17.510000000000002</v>
      </c>
      <c r="J173">
        <v>18.72</v>
      </c>
      <c r="K173">
        <v>11.62</v>
      </c>
      <c r="L173">
        <v>11.08</v>
      </c>
    </row>
    <row r="174" spans="1:12" x14ac:dyDescent="0.25">
      <c r="A174" s="1">
        <v>42669</v>
      </c>
      <c r="B174" s="2">
        <v>4.7916666666666663E-2</v>
      </c>
      <c r="C174">
        <v>11.42</v>
      </c>
      <c r="D174">
        <v>18.52</v>
      </c>
      <c r="E174">
        <v>13.52</v>
      </c>
      <c r="F174">
        <v>18.75</v>
      </c>
      <c r="G174">
        <v>11.07</v>
      </c>
      <c r="H174">
        <v>13.24</v>
      </c>
      <c r="I174">
        <v>16.14</v>
      </c>
      <c r="J174">
        <v>10.94</v>
      </c>
      <c r="K174">
        <v>13.13</v>
      </c>
      <c r="L174">
        <v>16.52</v>
      </c>
    </row>
    <row r="175" spans="1:12" x14ac:dyDescent="0.25">
      <c r="A175" s="1">
        <v>42669</v>
      </c>
      <c r="B175" s="2">
        <v>0.375</v>
      </c>
      <c r="C175">
        <v>13.11</v>
      </c>
      <c r="D175">
        <v>11.09</v>
      </c>
      <c r="E175">
        <v>13.22</v>
      </c>
      <c r="F175">
        <v>17.07</v>
      </c>
      <c r="G175">
        <v>16.09</v>
      </c>
      <c r="H175">
        <v>18.420000000000002</v>
      </c>
      <c r="I175">
        <v>12.03</v>
      </c>
      <c r="J175">
        <v>19.899999999999999</v>
      </c>
      <c r="K175">
        <v>13.54</v>
      </c>
      <c r="L175">
        <v>18.37</v>
      </c>
    </row>
    <row r="176" spans="1:12" x14ac:dyDescent="0.25">
      <c r="A176" s="1">
        <v>42675</v>
      </c>
      <c r="B176" s="2">
        <v>0.3354166666666667</v>
      </c>
      <c r="C176">
        <v>12.14</v>
      </c>
      <c r="D176">
        <v>12.99</v>
      </c>
      <c r="E176">
        <v>16.260000000000002</v>
      </c>
      <c r="F176">
        <v>17.68</v>
      </c>
      <c r="G176">
        <v>13.47</v>
      </c>
      <c r="H176">
        <v>18.79</v>
      </c>
      <c r="I176">
        <v>13.56</v>
      </c>
      <c r="J176">
        <v>12.8</v>
      </c>
      <c r="K176">
        <v>15.11</v>
      </c>
      <c r="L176">
        <v>19.760000000000002</v>
      </c>
    </row>
    <row r="177" spans="1:12" x14ac:dyDescent="0.25">
      <c r="A177" s="1">
        <v>42675</v>
      </c>
      <c r="B177" s="2">
        <v>0.34166666666666662</v>
      </c>
      <c r="C177">
        <v>16.190000000000001</v>
      </c>
      <c r="D177">
        <v>12.36</v>
      </c>
      <c r="E177">
        <v>10</v>
      </c>
      <c r="F177">
        <v>12.27</v>
      </c>
      <c r="G177">
        <v>18.2</v>
      </c>
      <c r="H177">
        <v>13.68</v>
      </c>
      <c r="I177">
        <v>19.16</v>
      </c>
      <c r="J177">
        <v>19.39</v>
      </c>
      <c r="K177">
        <v>11.01</v>
      </c>
      <c r="L177">
        <v>13.18</v>
      </c>
    </row>
    <row r="178" spans="1:12" x14ac:dyDescent="0.25">
      <c r="A178" s="1">
        <v>42676</v>
      </c>
      <c r="B178" s="2">
        <v>0.29791666666666666</v>
      </c>
      <c r="C178">
        <v>17.34</v>
      </c>
      <c r="D178">
        <v>12.39</v>
      </c>
      <c r="E178">
        <v>10.89</v>
      </c>
      <c r="F178">
        <v>11.43</v>
      </c>
      <c r="G178">
        <v>16.13</v>
      </c>
      <c r="H178">
        <v>11.48</v>
      </c>
      <c r="I178">
        <v>10.43</v>
      </c>
      <c r="J178">
        <v>16.149999999999999</v>
      </c>
      <c r="K178">
        <v>15.62</v>
      </c>
      <c r="L178">
        <v>17.09</v>
      </c>
    </row>
    <row r="179" spans="1:12" x14ac:dyDescent="0.25">
      <c r="A179" s="1">
        <v>42679</v>
      </c>
      <c r="B179" s="2">
        <v>0.33819444444444446</v>
      </c>
      <c r="C179">
        <v>19.46</v>
      </c>
      <c r="D179">
        <v>14.85</v>
      </c>
      <c r="E179">
        <v>15.99</v>
      </c>
      <c r="F179">
        <v>18.440000000000001</v>
      </c>
      <c r="G179">
        <v>10.42</v>
      </c>
      <c r="H179">
        <v>18.78</v>
      </c>
      <c r="I179">
        <v>11.05</v>
      </c>
      <c r="J179">
        <v>18.7</v>
      </c>
      <c r="K179">
        <v>10.35</v>
      </c>
      <c r="L179">
        <v>14.51</v>
      </c>
    </row>
    <row r="180" spans="1:12" x14ac:dyDescent="0.25">
      <c r="A180" s="1">
        <v>42682</v>
      </c>
      <c r="B180" s="2">
        <v>8.4722222222222213E-2</v>
      </c>
      <c r="C180">
        <v>14.42</v>
      </c>
      <c r="D180">
        <v>19.23</v>
      </c>
      <c r="E180">
        <v>19.98</v>
      </c>
      <c r="F180">
        <v>11.87</v>
      </c>
      <c r="G180">
        <v>11.95</v>
      </c>
      <c r="H180">
        <v>10.7</v>
      </c>
      <c r="I180">
        <v>13.96</v>
      </c>
      <c r="J180">
        <v>11.65</v>
      </c>
      <c r="K180">
        <v>10.73</v>
      </c>
      <c r="L180">
        <v>19.25</v>
      </c>
    </row>
    <row r="181" spans="1:12" x14ac:dyDescent="0.25">
      <c r="A181" s="1">
        <v>42685</v>
      </c>
      <c r="B181" s="2">
        <v>0.21597222222222223</v>
      </c>
      <c r="C181">
        <v>12.2</v>
      </c>
      <c r="D181">
        <v>14.35</v>
      </c>
      <c r="E181">
        <v>11.37</v>
      </c>
      <c r="F181">
        <v>12.07</v>
      </c>
      <c r="G181">
        <v>14.32</v>
      </c>
      <c r="H181">
        <v>13.34</v>
      </c>
      <c r="I181">
        <v>18.739999999999998</v>
      </c>
      <c r="J181">
        <v>15.82</v>
      </c>
      <c r="K181">
        <v>13.79</v>
      </c>
      <c r="L181">
        <v>19.36</v>
      </c>
    </row>
    <row r="182" spans="1:12" x14ac:dyDescent="0.25">
      <c r="A182" s="1">
        <v>42686</v>
      </c>
      <c r="B182" s="2">
        <v>4.7222222222222221E-2</v>
      </c>
      <c r="C182">
        <v>10.3</v>
      </c>
      <c r="D182">
        <v>14.81</v>
      </c>
      <c r="E182">
        <v>12.96</v>
      </c>
      <c r="F182">
        <v>12.99</v>
      </c>
      <c r="G182">
        <v>19</v>
      </c>
      <c r="H182">
        <v>17.73</v>
      </c>
      <c r="I182">
        <v>12.97</v>
      </c>
      <c r="J182">
        <v>17.96</v>
      </c>
      <c r="K182">
        <v>19.07</v>
      </c>
      <c r="L182">
        <v>17.12</v>
      </c>
    </row>
    <row r="183" spans="1:12" x14ac:dyDescent="0.25">
      <c r="A183" s="1">
        <v>42687</v>
      </c>
      <c r="B183" s="2">
        <v>0.13194444444444445</v>
      </c>
      <c r="C183">
        <v>10.029999999999999</v>
      </c>
      <c r="D183">
        <v>14.28</v>
      </c>
      <c r="E183">
        <v>11.97</v>
      </c>
      <c r="F183">
        <v>17.7</v>
      </c>
      <c r="G183">
        <v>18.2</v>
      </c>
      <c r="H183">
        <v>19.2</v>
      </c>
      <c r="I183">
        <v>17.43</v>
      </c>
      <c r="J183">
        <v>14.46</v>
      </c>
      <c r="K183">
        <v>16.48</v>
      </c>
      <c r="L183">
        <v>15.66</v>
      </c>
    </row>
    <row r="184" spans="1:12" x14ac:dyDescent="0.25">
      <c r="A184" s="1">
        <v>42687</v>
      </c>
      <c r="B184" s="2">
        <v>0.34166666666666662</v>
      </c>
      <c r="C184">
        <v>14</v>
      </c>
      <c r="D184">
        <v>12.83</v>
      </c>
      <c r="E184">
        <v>18.72</v>
      </c>
      <c r="F184">
        <v>11.22</v>
      </c>
      <c r="G184">
        <v>13.79</v>
      </c>
      <c r="H184">
        <v>18.559999999999999</v>
      </c>
      <c r="I184">
        <v>11.19</v>
      </c>
      <c r="J184">
        <v>12.81</v>
      </c>
      <c r="K184">
        <v>14.5</v>
      </c>
      <c r="L184">
        <v>12.78</v>
      </c>
    </row>
    <row r="185" spans="1:12" x14ac:dyDescent="0.25">
      <c r="A185" s="1">
        <v>42691</v>
      </c>
      <c r="B185" s="2">
        <v>0.29583333333333334</v>
      </c>
      <c r="C185">
        <v>15.42</v>
      </c>
      <c r="D185">
        <v>10.37</v>
      </c>
      <c r="E185">
        <v>18.739999999999998</v>
      </c>
      <c r="F185">
        <v>18.670000000000002</v>
      </c>
      <c r="G185">
        <v>15.22</v>
      </c>
      <c r="H185">
        <v>12.83</v>
      </c>
      <c r="I185">
        <v>13.11</v>
      </c>
      <c r="J185">
        <v>11.77</v>
      </c>
      <c r="K185">
        <v>18.57</v>
      </c>
      <c r="L185">
        <v>10.33</v>
      </c>
    </row>
    <row r="186" spans="1:12" x14ac:dyDescent="0.25">
      <c r="A186" s="1">
        <v>42693</v>
      </c>
      <c r="B186" s="2">
        <v>0.46319444444444446</v>
      </c>
      <c r="C186">
        <v>15.98</v>
      </c>
      <c r="D186">
        <v>13.48</v>
      </c>
      <c r="E186">
        <v>10.69</v>
      </c>
      <c r="F186">
        <v>15.11</v>
      </c>
      <c r="G186">
        <v>14.51</v>
      </c>
      <c r="H186">
        <v>17.100000000000001</v>
      </c>
      <c r="I186">
        <v>15.65</v>
      </c>
      <c r="J186">
        <v>10.44</v>
      </c>
      <c r="K186">
        <v>13.73</v>
      </c>
      <c r="L186">
        <v>19.66</v>
      </c>
    </row>
    <row r="187" spans="1:12" x14ac:dyDescent="0.25">
      <c r="A187" s="1">
        <v>42695</v>
      </c>
      <c r="B187" s="2">
        <v>0.21388888888888891</v>
      </c>
      <c r="C187">
        <v>10.8</v>
      </c>
      <c r="D187">
        <v>16.079999999999998</v>
      </c>
      <c r="E187">
        <v>16.47</v>
      </c>
      <c r="F187">
        <v>12.88</v>
      </c>
      <c r="G187">
        <v>18.579999999999998</v>
      </c>
      <c r="H187">
        <v>13.96</v>
      </c>
      <c r="I187">
        <v>12.92</v>
      </c>
      <c r="J187">
        <v>10.74</v>
      </c>
      <c r="K187">
        <v>10.5</v>
      </c>
      <c r="L187">
        <v>10.62</v>
      </c>
    </row>
    <row r="188" spans="1:12" x14ac:dyDescent="0.25">
      <c r="A188" s="1">
        <v>42696</v>
      </c>
      <c r="B188" s="2">
        <v>0.4597222222222222</v>
      </c>
      <c r="C188">
        <v>10.61</v>
      </c>
      <c r="D188">
        <v>15.59</v>
      </c>
      <c r="E188">
        <v>10.52</v>
      </c>
      <c r="F188">
        <v>18.55</v>
      </c>
      <c r="G188">
        <v>11.33</v>
      </c>
      <c r="H188">
        <v>11.82</v>
      </c>
      <c r="I188">
        <v>18.579999999999998</v>
      </c>
      <c r="J188">
        <v>18.72</v>
      </c>
      <c r="K188">
        <v>11.95</v>
      </c>
      <c r="L188">
        <v>11.84</v>
      </c>
    </row>
    <row r="189" spans="1:12" x14ac:dyDescent="0.25">
      <c r="A189" s="1">
        <v>42698</v>
      </c>
      <c r="B189" s="2">
        <v>4.3055555555555562E-2</v>
      </c>
      <c r="C189">
        <v>17.66</v>
      </c>
      <c r="D189">
        <v>15.83</v>
      </c>
      <c r="E189">
        <v>16.350000000000001</v>
      </c>
      <c r="F189">
        <v>13.72</v>
      </c>
      <c r="G189">
        <v>19.440000000000001</v>
      </c>
      <c r="H189">
        <v>18.989999999999998</v>
      </c>
      <c r="I189">
        <v>10.94</v>
      </c>
      <c r="J189">
        <v>10.47</v>
      </c>
      <c r="K189">
        <v>17.46</v>
      </c>
      <c r="L189">
        <v>17.690000000000001</v>
      </c>
    </row>
    <row r="190" spans="1:12" x14ac:dyDescent="0.25">
      <c r="A190" s="1">
        <v>42702</v>
      </c>
      <c r="B190" s="2">
        <v>0.37638888888888888</v>
      </c>
      <c r="C190">
        <v>15.3</v>
      </c>
      <c r="D190">
        <v>13.83</v>
      </c>
      <c r="E190">
        <v>11.97</v>
      </c>
      <c r="F190">
        <v>15.5</v>
      </c>
      <c r="G190">
        <v>11.06</v>
      </c>
      <c r="H190">
        <v>14.22</v>
      </c>
      <c r="I190">
        <v>18.66</v>
      </c>
      <c r="J190">
        <v>18.95</v>
      </c>
      <c r="K190">
        <v>11.79</v>
      </c>
      <c r="L190">
        <v>16.760000000000002</v>
      </c>
    </row>
    <row r="191" spans="1:12" x14ac:dyDescent="0.25">
      <c r="A191" s="1">
        <v>42703</v>
      </c>
      <c r="B191" s="2">
        <v>0.50277777777777777</v>
      </c>
      <c r="C191">
        <v>10.77</v>
      </c>
      <c r="D191">
        <v>18.07</v>
      </c>
      <c r="E191">
        <v>17.87</v>
      </c>
      <c r="F191">
        <v>16.760000000000002</v>
      </c>
      <c r="G191">
        <v>19.04</v>
      </c>
      <c r="H191">
        <v>18.55</v>
      </c>
      <c r="I191">
        <v>15</v>
      </c>
      <c r="J191">
        <v>16.649999999999999</v>
      </c>
      <c r="K191">
        <v>11.24</v>
      </c>
      <c r="L191">
        <v>10.19</v>
      </c>
    </row>
    <row r="192" spans="1:12" x14ac:dyDescent="0.25">
      <c r="A192" s="1">
        <v>42704</v>
      </c>
      <c r="B192" s="2">
        <v>0.12638888888888888</v>
      </c>
      <c r="C192">
        <v>15.81</v>
      </c>
      <c r="D192">
        <v>14.72</v>
      </c>
      <c r="E192">
        <v>18.12</v>
      </c>
      <c r="F192">
        <v>18.82</v>
      </c>
      <c r="G192">
        <v>15.14</v>
      </c>
      <c r="H192">
        <v>18.850000000000001</v>
      </c>
      <c r="I192">
        <v>17.940000000000001</v>
      </c>
      <c r="J192">
        <v>12.26</v>
      </c>
      <c r="K192">
        <v>19.34</v>
      </c>
      <c r="L192">
        <v>18.3</v>
      </c>
    </row>
    <row r="193" spans="1:12" x14ac:dyDescent="0.25">
      <c r="A193" s="1">
        <v>42713</v>
      </c>
      <c r="B193" s="2">
        <v>0.12638888888888888</v>
      </c>
      <c r="C193">
        <v>-1.03</v>
      </c>
      <c r="D193">
        <v>8.4</v>
      </c>
      <c r="E193">
        <v>7.65</v>
      </c>
      <c r="F193">
        <v>-1.5</v>
      </c>
      <c r="G193">
        <v>-1.63</v>
      </c>
      <c r="H193">
        <v>8.16</v>
      </c>
      <c r="I193">
        <v>-4.8899999999999997</v>
      </c>
      <c r="J193">
        <v>-2.09</v>
      </c>
      <c r="K193">
        <v>-2.0299999999999998</v>
      </c>
      <c r="L193">
        <v>-0.74</v>
      </c>
    </row>
    <row r="194" spans="1:12" x14ac:dyDescent="0.25">
      <c r="A194" s="1">
        <v>42715</v>
      </c>
      <c r="B194" s="2">
        <v>8.3333333333333332E-3</v>
      </c>
      <c r="C194">
        <v>-0.64</v>
      </c>
      <c r="D194">
        <v>-3.46</v>
      </c>
      <c r="E194">
        <v>-4.01</v>
      </c>
      <c r="F194">
        <v>8.49</v>
      </c>
      <c r="G194">
        <v>-1.87</v>
      </c>
      <c r="H194">
        <v>-5.51</v>
      </c>
      <c r="I194">
        <v>6.22</v>
      </c>
      <c r="J194">
        <v>-5.76</v>
      </c>
      <c r="K194">
        <v>-2.0499999999999998</v>
      </c>
      <c r="L194">
        <v>-4.6100000000000003</v>
      </c>
    </row>
    <row r="195" spans="1:12" x14ac:dyDescent="0.25">
      <c r="A195" s="1">
        <v>42716</v>
      </c>
      <c r="B195" s="2">
        <v>0.29930555555555555</v>
      </c>
      <c r="C195">
        <v>-4.66</v>
      </c>
      <c r="D195">
        <v>7.8</v>
      </c>
      <c r="E195">
        <v>-5.83</v>
      </c>
      <c r="F195">
        <v>8.77</v>
      </c>
      <c r="G195">
        <v>-1.64</v>
      </c>
      <c r="H195">
        <v>2.81</v>
      </c>
      <c r="I195">
        <v>5.64</v>
      </c>
      <c r="J195">
        <v>7.27</v>
      </c>
      <c r="K195">
        <v>0</v>
      </c>
      <c r="L195">
        <v>-1.52</v>
      </c>
    </row>
    <row r="196" spans="1:12" x14ac:dyDescent="0.25">
      <c r="A196" s="1">
        <v>42720</v>
      </c>
      <c r="B196" s="2">
        <v>4.1666666666666664E-2</v>
      </c>
      <c r="C196">
        <v>5.58</v>
      </c>
      <c r="D196">
        <v>-4.47</v>
      </c>
      <c r="E196">
        <v>-4.4000000000000004</v>
      </c>
      <c r="F196">
        <v>-0.05</v>
      </c>
      <c r="G196">
        <v>6.51</v>
      </c>
      <c r="H196">
        <v>4.99</v>
      </c>
      <c r="I196">
        <v>-6.3</v>
      </c>
      <c r="J196">
        <v>0.7</v>
      </c>
      <c r="K196">
        <v>-6.74</v>
      </c>
      <c r="L196">
        <v>4.71</v>
      </c>
    </row>
    <row r="197" spans="1:12" x14ac:dyDescent="0.25">
      <c r="A197" s="1">
        <v>42722</v>
      </c>
      <c r="B197" s="2">
        <v>0.37638888888888888</v>
      </c>
      <c r="C197">
        <v>3.23</v>
      </c>
      <c r="D197">
        <v>3.29</v>
      </c>
      <c r="E197">
        <v>-2.15</v>
      </c>
      <c r="F197">
        <v>-5.53</v>
      </c>
      <c r="G197">
        <v>-0.68</v>
      </c>
      <c r="H197">
        <v>-6.8</v>
      </c>
      <c r="I197">
        <v>6.96</v>
      </c>
      <c r="J197">
        <v>-3.33</v>
      </c>
      <c r="K197">
        <v>-7.14</v>
      </c>
      <c r="L197">
        <v>-5.82</v>
      </c>
    </row>
    <row r="198" spans="1:12" x14ac:dyDescent="0.25">
      <c r="A198" s="1">
        <v>42727</v>
      </c>
      <c r="B198" s="2">
        <v>0.16944444444444443</v>
      </c>
      <c r="C198">
        <v>-1.46</v>
      </c>
      <c r="D198">
        <v>-7.76</v>
      </c>
      <c r="E198">
        <v>3.7</v>
      </c>
      <c r="F198">
        <v>4.9800000000000004</v>
      </c>
      <c r="G198">
        <v>-6.83</v>
      </c>
      <c r="H198">
        <v>7.9</v>
      </c>
      <c r="I198">
        <v>8.35</v>
      </c>
      <c r="J198">
        <v>0.16</v>
      </c>
      <c r="K198">
        <v>3.83</v>
      </c>
      <c r="L198">
        <v>0.14000000000000001</v>
      </c>
    </row>
    <row r="199" spans="1:12" x14ac:dyDescent="0.25">
      <c r="A199" s="1">
        <v>42728</v>
      </c>
      <c r="B199" s="2">
        <v>0.29583333333333334</v>
      </c>
      <c r="C199">
        <v>-7.3</v>
      </c>
      <c r="D199">
        <v>-4.8600000000000003</v>
      </c>
      <c r="E199">
        <v>6.95</v>
      </c>
      <c r="F199">
        <v>-0.6</v>
      </c>
      <c r="G199">
        <v>-3.3</v>
      </c>
      <c r="H199">
        <v>-2.1</v>
      </c>
      <c r="I199">
        <v>3.44</v>
      </c>
      <c r="J199">
        <v>-6.38</v>
      </c>
      <c r="K199">
        <v>8.1</v>
      </c>
      <c r="L199">
        <v>8.58</v>
      </c>
    </row>
    <row r="200" spans="1:12" x14ac:dyDescent="0.25">
      <c r="A200" s="1">
        <v>42731</v>
      </c>
      <c r="B200" s="2">
        <v>4.4444444444444446E-2</v>
      </c>
      <c r="C200">
        <v>-2.37</v>
      </c>
      <c r="D200">
        <v>4.95</v>
      </c>
      <c r="E200">
        <v>2.2200000000000002</v>
      </c>
      <c r="F200">
        <v>-5.27</v>
      </c>
      <c r="G200">
        <v>1.52</v>
      </c>
      <c r="H200">
        <v>-3.35</v>
      </c>
      <c r="I200">
        <v>3.59</v>
      </c>
      <c r="J200">
        <v>-7.17</v>
      </c>
      <c r="K200">
        <v>2.2599999999999998</v>
      </c>
      <c r="L200">
        <v>-0.95</v>
      </c>
    </row>
    <row r="201" spans="1:12" x14ac:dyDescent="0.25">
      <c r="A201" s="1">
        <v>42732</v>
      </c>
      <c r="B201" s="2">
        <v>4.3750000000000004E-2</v>
      </c>
      <c r="C201">
        <v>-6.44</v>
      </c>
      <c r="D201">
        <v>6.45</v>
      </c>
      <c r="E201">
        <v>-6.08</v>
      </c>
      <c r="F201">
        <v>5.6</v>
      </c>
      <c r="G201">
        <v>-3.18</v>
      </c>
      <c r="H201">
        <v>-4.45</v>
      </c>
      <c r="I201">
        <v>-0.27</v>
      </c>
      <c r="J201">
        <v>3.14</v>
      </c>
      <c r="K201">
        <v>-6.82</v>
      </c>
      <c r="L201">
        <v>6.04</v>
      </c>
    </row>
  </sheetData>
  <autoFilter ref="B1:B20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3EDE-8D46-4A6C-9BF1-279A1E4DE4CF}">
  <dimension ref="A1:AE201"/>
  <sheetViews>
    <sheetView tabSelected="1" topLeftCell="A105" workbookViewId="0">
      <selection activeCell="P58" sqref="P58"/>
    </sheetView>
  </sheetViews>
  <sheetFormatPr defaultRowHeight="15" x14ac:dyDescent="0.25"/>
  <cols>
    <col min="1" max="1" width="10.140625" bestFit="1" customWidth="1"/>
    <col min="2" max="2" width="7.85546875" bestFit="1" customWidth="1"/>
    <col min="3" max="11" width="8.140625" bestFit="1" customWidth="1"/>
    <col min="13" max="13" width="12.85546875" bestFit="1" customWidth="1"/>
    <col min="15" max="15" width="10.5703125" bestFit="1" customWidth="1"/>
    <col min="18" max="18" width="13.140625" bestFit="1" customWidth="1"/>
    <col min="23" max="23" width="10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42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37</v>
      </c>
      <c r="T1" t="s">
        <v>38</v>
      </c>
      <c r="U1" t="s">
        <v>39</v>
      </c>
      <c r="V1" t="s">
        <v>40</v>
      </c>
    </row>
    <row r="2" spans="1:31" x14ac:dyDescent="0.25">
      <c r="A2" s="1">
        <v>42374</v>
      </c>
      <c r="B2" s="2">
        <v>0.46597222222222223</v>
      </c>
      <c r="C2">
        <v>0.61</v>
      </c>
      <c r="D2">
        <v>-4.9800000000000004</v>
      </c>
      <c r="E2">
        <v>-1.56</v>
      </c>
      <c r="F2">
        <v>-5.59</v>
      </c>
      <c r="G2">
        <v>-2.8</v>
      </c>
      <c r="H2">
        <v>3.39</v>
      </c>
      <c r="I2">
        <v>2.81</v>
      </c>
      <c r="J2">
        <v>-1.6</v>
      </c>
      <c r="K2">
        <v>1.71</v>
      </c>
      <c r="L2">
        <v>4.53</v>
      </c>
      <c r="M2" t="s">
        <v>42</v>
      </c>
      <c r="N2">
        <f>IF(AND(DAY(A2)&gt;=5,DAY(A2)&lt;=10),C2-1.2,C2)</f>
        <v>-0.59</v>
      </c>
      <c r="O2">
        <f>IF(AND(DAY(A2)&gt;=5,DAY(A2)&lt;=10),D2-1.2,D2)</f>
        <v>-6.1800000000000006</v>
      </c>
      <c r="P2">
        <f>IF(OR(MONTH(A2)=7,MONTH(A2)=8),ROUND(J2*1.07,2),J2)</f>
        <v>-1.6</v>
      </c>
      <c r="Q2">
        <f>IF(AND(DAY(A2)&gt;=5,DAY(A2)&lt;=10),K2-1.2,K2)</f>
        <v>0.51</v>
      </c>
      <c r="R2" t="s">
        <v>41</v>
      </c>
      <c r="X2" s="11" t="s">
        <v>43</v>
      </c>
      <c r="Y2" s="11"/>
      <c r="Z2" s="11"/>
      <c r="AA2" s="11"/>
      <c r="AB2" s="10" t="s">
        <v>44</v>
      </c>
      <c r="AC2" s="10"/>
      <c r="AD2" s="10"/>
      <c r="AE2" s="10"/>
    </row>
    <row r="3" spans="1:31" x14ac:dyDescent="0.25">
      <c r="A3" s="1">
        <v>42377</v>
      </c>
      <c r="B3" s="2">
        <v>0.29166666666666669</v>
      </c>
      <c r="C3">
        <v>-4.5</v>
      </c>
      <c r="D3">
        <v>2.56</v>
      </c>
      <c r="E3">
        <v>-5.28</v>
      </c>
      <c r="F3">
        <v>-6.02</v>
      </c>
      <c r="G3">
        <v>-5.78</v>
      </c>
      <c r="H3">
        <v>-7.56</v>
      </c>
      <c r="I3">
        <v>-2.48</v>
      </c>
      <c r="J3">
        <v>3.31</v>
      </c>
      <c r="K3">
        <v>-5.4</v>
      </c>
      <c r="L3">
        <v>0.03</v>
      </c>
      <c r="M3" t="s">
        <v>42</v>
      </c>
      <c r="N3">
        <f t="shared" ref="N3:N66" si="0">IF(AND(DAY(A3)&gt;=5,DAY(A3)&lt;=10),C3-1.2,C3)</f>
        <v>-5.7</v>
      </c>
      <c r="O3">
        <f t="shared" ref="O3:O66" si="1">IF(AND(DAY(A3)&gt;=5,DAY(A3)&lt;=10),D3-1.2,D3)</f>
        <v>1.36</v>
      </c>
      <c r="P3">
        <f t="shared" ref="P3:P66" si="2">IF(OR(MONTH(A3)=7,MONTH(A3)=8),ROUND(J3*1.07,2),J3)</f>
        <v>3.31</v>
      </c>
      <c r="Q3">
        <f t="shared" ref="Q3:Q66" si="3">IF(AND(DAY(A3)&gt;=5,DAY(A3)&lt;=10),K3-1.2,K3)</f>
        <v>-6.6000000000000005</v>
      </c>
      <c r="R3" t="s">
        <v>41</v>
      </c>
      <c r="W3" s="1">
        <v>42860</v>
      </c>
      <c r="X3" s="12"/>
      <c r="Y3" s="12"/>
      <c r="Z3" s="12"/>
      <c r="AA3" s="12"/>
      <c r="AB3" s="9">
        <v>12.64</v>
      </c>
      <c r="AC3" s="9">
        <v>13.69</v>
      </c>
      <c r="AD3" s="9">
        <v>13.48</v>
      </c>
      <c r="AE3" s="9">
        <v>14.530000000000001</v>
      </c>
    </row>
    <row r="4" spans="1:31" x14ac:dyDescent="0.25">
      <c r="A4" s="1">
        <v>42387</v>
      </c>
      <c r="B4" s="2">
        <v>0.42499999999999999</v>
      </c>
      <c r="C4">
        <v>2.59</v>
      </c>
      <c r="D4">
        <v>-7.29</v>
      </c>
      <c r="E4">
        <v>1.55</v>
      </c>
      <c r="F4">
        <v>6.79</v>
      </c>
      <c r="G4">
        <v>3.87</v>
      </c>
      <c r="H4">
        <v>-7.74</v>
      </c>
      <c r="I4">
        <v>4.5199999999999996</v>
      </c>
      <c r="J4">
        <v>-4.7699999999999996</v>
      </c>
      <c r="K4">
        <v>-3.88</v>
      </c>
      <c r="L4">
        <v>-4.25</v>
      </c>
      <c r="M4" t="s">
        <v>42</v>
      </c>
      <c r="N4">
        <f t="shared" si="0"/>
        <v>2.59</v>
      </c>
      <c r="O4">
        <f t="shared" si="1"/>
        <v>-7.29</v>
      </c>
      <c r="P4">
        <f t="shared" si="2"/>
        <v>-4.7699999999999996</v>
      </c>
      <c r="Q4">
        <f t="shared" si="3"/>
        <v>-3.88</v>
      </c>
      <c r="R4" t="s">
        <v>41</v>
      </c>
      <c r="W4" s="1">
        <v>42923</v>
      </c>
      <c r="X4" s="12">
        <v>23.42</v>
      </c>
      <c r="Y4" s="12">
        <v>19.39</v>
      </c>
      <c r="Z4" s="12">
        <v>26.68</v>
      </c>
      <c r="AA4" s="12">
        <v>20.7</v>
      </c>
      <c r="AB4" s="9">
        <v>23.42</v>
      </c>
      <c r="AC4" s="9">
        <v>19.39</v>
      </c>
      <c r="AD4" s="9">
        <v>26.68</v>
      </c>
      <c r="AE4" s="9">
        <v>20.7</v>
      </c>
    </row>
    <row r="5" spans="1:31" x14ac:dyDescent="0.25">
      <c r="A5" s="1">
        <v>42389</v>
      </c>
      <c r="B5" s="2">
        <v>5.5555555555555558E-3</v>
      </c>
      <c r="C5">
        <v>7.76</v>
      </c>
      <c r="D5">
        <v>-7.18</v>
      </c>
      <c r="E5">
        <v>-0.49</v>
      </c>
      <c r="F5">
        <v>-2.23</v>
      </c>
      <c r="G5">
        <v>6.46</v>
      </c>
      <c r="H5">
        <v>3.09</v>
      </c>
      <c r="I5">
        <v>-0.48</v>
      </c>
      <c r="J5">
        <v>-2.84</v>
      </c>
      <c r="K5">
        <v>-1.31</v>
      </c>
      <c r="L5">
        <v>-2.96</v>
      </c>
      <c r="M5" t="s">
        <v>42</v>
      </c>
      <c r="N5">
        <f t="shared" si="0"/>
        <v>7.76</v>
      </c>
      <c r="O5">
        <f t="shared" si="1"/>
        <v>-7.18</v>
      </c>
      <c r="P5">
        <f t="shared" si="2"/>
        <v>-2.84</v>
      </c>
      <c r="Q5">
        <f t="shared" si="3"/>
        <v>-1.31</v>
      </c>
      <c r="R5" t="s">
        <v>41</v>
      </c>
    </row>
    <row r="6" spans="1:31" x14ac:dyDescent="0.25">
      <c r="A6" s="1">
        <v>42390</v>
      </c>
      <c r="B6" s="2">
        <v>0.41805555555555557</v>
      </c>
      <c r="C6">
        <v>7.12</v>
      </c>
      <c r="D6">
        <v>5.13</v>
      </c>
      <c r="E6">
        <v>-3.67</v>
      </c>
      <c r="F6">
        <v>-3.5</v>
      </c>
      <c r="G6">
        <v>8.14</v>
      </c>
      <c r="H6">
        <v>-5.31</v>
      </c>
      <c r="I6">
        <v>-0.44</v>
      </c>
      <c r="J6">
        <v>0.87</v>
      </c>
      <c r="K6">
        <v>-5.21</v>
      </c>
      <c r="L6">
        <v>-3.49</v>
      </c>
      <c r="M6" t="s">
        <v>42</v>
      </c>
      <c r="N6">
        <f t="shared" si="0"/>
        <v>7.12</v>
      </c>
      <c r="O6">
        <f t="shared" si="1"/>
        <v>5.13</v>
      </c>
      <c r="P6">
        <f t="shared" si="2"/>
        <v>0.87</v>
      </c>
      <c r="Q6">
        <f t="shared" si="3"/>
        <v>-5.21</v>
      </c>
      <c r="R6" t="s">
        <v>41</v>
      </c>
    </row>
    <row r="7" spans="1:31" x14ac:dyDescent="0.25">
      <c r="A7" s="1">
        <v>42391</v>
      </c>
      <c r="B7" s="2">
        <v>0.13263888888888889</v>
      </c>
      <c r="C7">
        <v>4.1100000000000003</v>
      </c>
      <c r="D7">
        <v>0.85</v>
      </c>
      <c r="E7">
        <v>-3.78</v>
      </c>
      <c r="F7">
        <v>-7.4</v>
      </c>
      <c r="G7">
        <v>3.55</v>
      </c>
      <c r="H7">
        <v>-3.54</v>
      </c>
      <c r="I7">
        <v>-3.92</v>
      </c>
      <c r="J7">
        <v>1.5</v>
      </c>
      <c r="K7">
        <v>-3.41</v>
      </c>
      <c r="L7">
        <v>4.67</v>
      </c>
      <c r="M7" t="s">
        <v>42</v>
      </c>
      <c r="N7">
        <f t="shared" si="0"/>
        <v>4.1100000000000003</v>
      </c>
      <c r="O7">
        <f t="shared" si="1"/>
        <v>0.85</v>
      </c>
      <c r="P7">
        <f t="shared" si="2"/>
        <v>1.5</v>
      </c>
      <c r="Q7">
        <f t="shared" si="3"/>
        <v>-3.41</v>
      </c>
      <c r="R7" t="s">
        <v>41</v>
      </c>
    </row>
    <row r="8" spans="1:31" x14ac:dyDescent="0.25">
      <c r="A8" s="1">
        <v>42399</v>
      </c>
      <c r="B8" s="2">
        <v>4.5833333333333337E-2</v>
      </c>
      <c r="C8">
        <v>-5.38</v>
      </c>
      <c r="D8">
        <v>5.93</v>
      </c>
      <c r="E8">
        <v>-7.57</v>
      </c>
      <c r="F8">
        <v>4.72</v>
      </c>
      <c r="G8">
        <v>2.64</v>
      </c>
      <c r="H8">
        <v>7.75</v>
      </c>
      <c r="I8">
        <v>-4.3499999999999996</v>
      </c>
      <c r="J8">
        <v>-6.59</v>
      </c>
      <c r="K8">
        <v>-7.28</v>
      </c>
      <c r="L8">
        <v>7.83</v>
      </c>
      <c r="M8" t="s">
        <v>42</v>
      </c>
      <c r="N8">
        <f t="shared" si="0"/>
        <v>-5.38</v>
      </c>
      <c r="O8">
        <f t="shared" si="1"/>
        <v>5.93</v>
      </c>
      <c r="P8">
        <f t="shared" si="2"/>
        <v>-6.59</v>
      </c>
      <c r="Q8">
        <f t="shared" si="3"/>
        <v>-7.28</v>
      </c>
      <c r="R8" t="s">
        <v>41</v>
      </c>
    </row>
    <row r="9" spans="1:31" x14ac:dyDescent="0.25">
      <c r="A9" s="1">
        <v>42405</v>
      </c>
      <c r="B9" s="2">
        <v>0.12638888888888888</v>
      </c>
      <c r="C9">
        <v>3.21</v>
      </c>
      <c r="D9">
        <v>-7.03</v>
      </c>
      <c r="E9">
        <v>-6.63</v>
      </c>
      <c r="F9">
        <v>-2.59</v>
      </c>
      <c r="G9">
        <v>6.44</v>
      </c>
      <c r="H9">
        <v>1.67</v>
      </c>
      <c r="I9">
        <v>7.34</v>
      </c>
      <c r="J9">
        <v>7.78</v>
      </c>
      <c r="K9">
        <v>2.48</v>
      </c>
      <c r="L9">
        <v>-2.82</v>
      </c>
      <c r="M9" t="s">
        <v>42</v>
      </c>
      <c r="N9">
        <f t="shared" si="0"/>
        <v>2.0099999999999998</v>
      </c>
      <c r="O9">
        <f t="shared" si="1"/>
        <v>-8.23</v>
      </c>
      <c r="P9">
        <f t="shared" si="2"/>
        <v>7.78</v>
      </c>
      <c r="Q9">
        <f t="shared" si="3"/>
        <v>1.28</v>
      </c>
      <c r="R9" t="s">
        <v>41</v>
      </c>
    </row>
    <row r="10" spans="1:31" x14ac:dyDescent="0.25">
      <c r="A10" s="1">
        <v>42406</v>
      </c>
      <c r="B10" s="2">
        <v>8.7500000000000008E-2</v>
      </c>
      <c r="C10">
        <v>1.94</v>
      </c>
      <c r="D10">
        <v>1.72</v>
      </c>
      <c r="E10">
        <v>-1.91</v>
      </c>
      <c r="F10">
        <v>-5.44</v>
      </c>
      <c r="G10">
        <v>2.11</v>
      </c>
      <c r="H10">
        <v>-2.93</v>
      </c>
      <c r="I10">
        <v>-3.28</v>
      </c>
      <c r="J10">
        <v>-7.12</v>
      </c>
      <c r="K10">
        <v>2.12</v>
      </c>
      <c r="L10">
        <v>7.35</v>
      </c>
      <c r="M10" t="s">
        <v>42</v>
      </c>
      <c r="N10">
        <f t="shared" si="0"/>
        <v>0.74</v>
      </c>
      <c r="O10">
        <f t="shared" si="1"/>
        <v>0.52</v>
      </c>
      <c r="P10">
        <f t="shared" si="2"/>
        <v>-7.12</v>
      </c>
      <c r="Q10">
        <f t="shared" si="3"/>
        <v>0.92000000000000015</v>
      </c>
      <c r="R10" t="s">
        <v>41</v>
      </c>
    </row>
    <row r="11" spans="1:31" x14ac:dyDescent="0.25">
      <c r="A11" s="1">
        <v>42406</v>
      </c>
      <c r="B11" s="2">
        <v>0.21111111111111111</v>
      </c>
      <c r="C11">
        <v>8.81</v>
      </c>
      <c r="D11">
        <v>-1.66</v>
      </c>
      <c r="E11">
        <v>2.0099999999999998</v>
      </c>
      <c r="F11">
        <v>1.63</v>
      </c>
      <c r="G11">
        <v>8.82</v>
      </c>
      <c r="H11">
        <v>4.05</v>
      </c>
      <c r="I11">
        <v>-5.04</v>
      </c>
      <c r="J11">
        <v>8.32</v>
      </c>
      <c r="K11">
        <v>-6.62</v>
      </c>
      <c r="L11">
        <v>-7.35</v>
      </c>
      <c r="M11" t="s">
        <v>42</v>
      </c>
      <c r="N11">
        <f t="shared" si="0"/>
        <v>7.61</v>
      </c>
      <c r="O11">
        <f t="shared" si="1"/>
        <v>-2.86</v>
      </c>
      <c r="P11">
        <f t="shared" si="2"/>
        <v>8.32</v>
      </c>
      <c r="Q11">
        <f t="shared" si="3"/>
        <v>-7.82</v>
      </c>
      <c r="R11" t="s">
        <v>41</v>
      </c>
    </row>
    <row r="12" spans="1:31" x14ac:dyDescent="0.25">
      <c r="A12" s="1">
        <v>42409</v>
      </c>
      <c r="B12" s="2">
        <v>0.3354166666666667</v>
      </c>
      <c r="C12">
        <v>4</v>
      </c>
      <c r="D12">
        <v>-6.72</v>
      </c>
      <c r="E12">
        <v>2.4300000000000002</v>
      </c>
      <c r="F12">
        <v>-2.0299999999999998</v>
      </c>
      <c r="G12">
        <v>-3.87</v>
      </c>
      <c r="H12">
        <v>-3.7</v>
      </c>
      <c r="I12">
        <v>-7.09</v>
      </c>
      <c r="J12">
        <v>2.88</v>
      </c>
      <c r="K12">
        <v>2.58</v>
      </c>
      <c r="L12">
        <v>-6.66</v>
      </c>
      <c r="M12" t="s">
        <v>42</v>
      </c>
      <c r="N12">
        <f t="shared" si="0"/>
        <v>2.8</v>
      </c>
      <c r="O12">
        <f t="shared" si="1"/>
        <v>-7.92</v>
      </c>
      <c r="P12">
        <f t="shared" si="2"/>
        <v>2.88</v>
      </c>
      <c r="Q12">
        <f t="shared" si="3"/>
        <v>1.3800000000000001</v>
      </c>
      <c r="R12" t="s">
        <v>41</v>
      </c>
    </row>
    <row r="13" spans="1:31" x14ac:dyDescent="0.25">
      <c r="A13" s="1">
        <v>42410</v>
      </c>
      <c r="B13" s="2">
        <v>0.25486111111111109</v>
      </c>
      <c r="C13">
        <v>-4.59</v>
      </c>
      <c r="D13">
        <v>5.74</v>
      </c>
      <c r="E13">
        <v>-6.21</v>
      </c>
      <c r="F13">
        <v>-3.63</v>
      </c>
      <c r="G13">
        <v>7.35</v>
      </c>
      <c r="H13">
        <v>-7.64</v>
      </c>
      <c r="I13">
        <v>-5.73</v>
      </c>
      <c r="J13">
        <v>-6.54</v>
      </c>
      <c r="K13">
        <v>-2.4300000000000002</v>
      </c>
      <c r="L13">
        <v>-1.43</v>
      </c>
      <c r="M13" t="s">
        <v>42</v>
      </c>
      <c r="N13">
        <f t="shared" si="0"/>
        <v>-5.79</v>
      </c>
      <c r="O13">
        <f t="shared" si="1"/>
        <v>4.54</v>
      </c>
      <c r="P13">
        <f t="shared" si="2"/>
        <v>-6.54</v>
      </c>
      <c r="Q13">
        <f t="shared" si="3"/>
        <v>-3.63</v>
      </c>
      <c r="R13" t="s">
        <v>41</v>
      </c>
    </row>
    <row r="14" spans="1:31" x14ac:dyDescent="0.25">
      <c r="A14" s="1">
        <v>42410</v>
      </c>
      <c r="B14" s="2">
        <v>0.33819444444444446</v>
      </c>
      <c r="C14">
        <v>-5.82</v>
      </c>
      <c r="D14">
        <v>5.44</v>
      </c>
      <c r="E14">
        <v>-2.4700000000000002</v>
      </c>
      <c r="F14">
        <v>-5.69</v>
      </c>
      <c r="G14">
        <v>8.43</v>
      </c>
      <c r="H14">
        <v>-6.41</v>
      </c>
      <c r="I14">
        <v>-7.59</v>
      </c>
      <c r="J14">
        <v>4.29</v>
      </c>
      <c r="K14">
        <v>-7.29</v>
      </c>
      <c r="L14">
        <v>8.5299999999999994</v>
      </c>
      <c r="M14" t="s">
        <v>42</v>
      </c>
      <c r="N14">
        <f t="shared" si="0"/>
        <v>-7.0200000000000005</v>
      </c>
      <c r="O14">
        <f t="shared" si="1"/>
        <v>4.24</v>
      </c>
      <c r="P14">
        <f t="shared" si="2"/>
        <v>4.29</v>
      </c>
      <c r="Q14">
        <f t="shared" si="3"/>
        <v>-8.49</v>
      </c>
      <c r="R14" t="s">
        <v>41</v>
      </c>
    </row>
    <row r="15" spans="1:31" x14ac:dyDescent="0.25">
      <c r="A15" s="1">
        <v>42413</v>
      </c>
      <c r="B15" s="2">
        <v>1.3888888888888889E-3</v>
      </c>
      <c r="C15">
        <v>8.26</v>
      </c>
      <c r="D15">
        <v>8.5</v>
      </c>
      <c r="E15">
        <v>-7.75</v>
      </c>
      <c r="F15">
        <v>-2.67</v>
      </c>
      <c r="G15">
        <v>6.6</v>
      </c>
      <c r="H15">
        <v>1.58</v>
      </c>
      <c r="I15">
        <v>-3.2</v>
      </c>
      <c r="J15">
        <v>5.46</v>
      </c>
      <c r="K15">
        <v>-4.66</v>
      </c>
      <c r="L15">
        <v>0.5</v>
      </c>
      <c r="M15" t="s">
        <v>42</v>
      </c>
      <c r="N15">
        <f t="shared" si="0"/>
        <v>8.26</v>
      </c>
      <c r="O15">
        <f t="shared" si="1"/>
        <v>8.5</v>
      </c>
      <c r="P15">
        <f t="shared" si="2"/>
        <v>5.46</v>
      </c>
      <c r="Q15">
        <f t="shared" si="3"/>
        <v>-4.66</v>
      </c>
      <c r="R15" t="s">
        <v>41</v>
      </c>
    </row>
    <row r="16" spans="1:31" x14ac:dyDescent="0.25">
      <c r="A16" s="1">
        <v>42415</v>
      </c>
      <c r="B16" s="2">
        <v>0.17083333333333331</v>
      </c>
      <c r="C16">
        <v>7.43</v>
      </c>
      <c r="D16">
        <v>7.88</v>
      </c>
      <c r="E16">
        <v>-0.11</v>
      </c>
      <c r="F16">
        <v>-2.4700000000000002</v>
      </c>
      <c r="G16">
        <v>-7.25</v>
      </c>
      <c r="H16">
        <v>7.27</v>
      </c>
      <c r="I16">
        <v>-5.15</v>
      </c>
      <c r="J16">
        <v>-4.8499999999999996</v>
      </c>
      <c r="K16">
        <v>-4.21</v>
      </c>
      <c r="L16">
        <v>-5.55</v>
      </c>
      <c r="M16" t="s">
        <v>42</v>
      </c>
      <c r="N16">
        <f t="shared" si="0"/>
        <v>7.43</v>
      </c>
      <c r="O16">
        <f t="shared" si="1"/>
        <v>7.88</v>
      </c>
      <c r="P16">
        <f t="shared" si="2"/>
        <v>-4.8499999999999996</v>
      </c>
      <c r="Q16">
        <f t="shared" si="3"/>
        <v>-4.21</v>
      </c>
      <c r="R16" t="s">
        <v>41</v>
      </c>
    </row>
    <row r="17" spans="1:18" x14ac:dyDescent="0.25">
      <c r="A17" s="1">
        <v>42415</v>
      </c>
      <c r="B17" s="2">
        <v>0.29305555555555557</v>
      </c>
      <c r="C17">
        <v>-7.37</v>
      </c>
      <c r="D17">
        <v>2.31</v>
      </c>
      <c r="E17">
        <v>-0.37</v>
      </c>
      <c r="F17">
        <v>-4.1900000000000004</v>
      </c>
      <c r="G17">
        <v>-6.75</v>
      </c>
      <c r="H17">
        <v>0.15</v>
      </c>
      <c r="I17">
        <v>0.08</v>
      </c>
      <c r="J17">
        <v>-4.58</v>
      </c>
      <c r="K17">
        <v>-6.18</v>
      </c>
      <c r="L17">
        <v>3.43</v>
      </c>
      <c r="M17" t="s">
        <v>42</v>
      </c>
      <c r="N17">
        <f t="shared" si="0"/>
        <v>-7.37</v>
      </c>
      <c r="O17">
        <f t="shared" si="1"/>
        <v>2.31</v>
      </c>
      <c r="P17">
        <f t="shared" si="2"/>
        <v>-4.58</v>
      </c>
      <c r="Q17">
        <f t="shared" si="3"/>
        <v>-6.18</v>
      </c>
      <c r="R17" t="s">
        <v>41</v>
      </c>
    </row>
    <row r="18" spans="1:18" x14ac:dyDescent="0.25">
      <c r="A18" s="1">
        <v>42418</v>
      </c>
      <c r="B18" s="2">
        <v>0.17083333333333331</v>
      </c>
      <c r="C18">
        <v>7.78</v>
      </c>
      <c r="D18">
        <v>1.59</v>
      </c>
      <c r="E18">
        <v>-5.23</v>
      </c>
      <c r="F18">
        <v>-2.54</v>
      </c>
      <c r="G18">
        <v>3.66</v>
      </c>
      <c r="H18">
        <v>-0.8</v>
      </c>
      <c r="I18">
        <v>-2.56</v>
      </c>
      <c r="J18">
        <v>-6.56</v>
      </c>
      <c r="K18">
        <v>-6.35</v>
      </c>
      <c r="L18">
        <v>3.21</v>
      </c>
      <c r="M18" t="s">
        <v>42</v>
      </c>
      <c r="N18">
        <f t="shared" si="0"/>
        <v>7.78</v>
      </c>
      <c r="O18">
        <f t="shared" si="1"/>
        <v>1.59</v>
      </c>
      <c r="P18">
        <f t="shared" si="2"/>
        <v>-6.56</v>
      </c>
      <c r="Q18">
        <f t="shared" si="3"/>
        <v>-6.35</v>
      </c>
      <c r="R18" t="s">
        <v>41</v>
      </c>
    </row>
    <row r="19" spans="1:18" x14ac:dyDescent="0.25">
      <c r="A19" s="1">
        <v>42418</v>
      </c>
      <c r="B19" s="2">
        <v>0.29166666666666669</v>
      </c>
      <c r="C19">
        <v>-5.59</v>
      </c>
      <c r="D19">
        <v>1.44</v>
      </c>
      <c r="E19">
        <v>-6.2</v>
      </c>
      <c r="F19">
        <v>-5.44</v>
      </c>
      <c r="G19">
        <v>1.63</v>
      </c>
      <c r="H19">
        <v>1.55</v>
      </c>
      <c r="I19">
        <v>8.8000000000000007</v>
      </c>
      <c r="J19">
        <v>0.74</v>
      </c>
      <c r="K19">
        <v>1.7</v>
      </c>
      <c r="L19">
        <v>-3.25</v>
      </c>
      <c r="M19" t="s">
        <v>42</v>
      </c>
      <c r="N19">
        <f t="shared" si="0"/>
        <v>-5.59</v>
      </c>
      <c r="O19">
        <f t="shared" si="1"/>
        <v>1.44</v>
      </c>
      <c r="P19">
        <f t="shared" si="2"/>
        <v>0.74</v>
      </c>
      <c r="Q19">
        <f t="shared" si="3"/>
        <v>1.7</v>
      </c>
      <c r="R19" t="s">
        <v>41</v>
      </c>
    </row>
    <row r="20" spans="1:18" x14ac:dyDescent="0.25">
      <c r="A20" s="1">
        <v>42418</v>
      </c>
      <c r="B20" s="2">
        <v>0.46180555555555558</v>
      </c>
      <c r="C20">
        <v>-5.61</v>
      </c>
      <c r="D20">
        <v>-2.42</v>
      </c>
      <c r="E20">
        <v>0.12</v>
      </c>
      <c r="F20">
        <v>3.36</v>
      </c>
      <c r="G20">
        <v>5.61</v>
      </c>
      <c r="H20">
        <v>-1.1399999999999999</v>
      </c>
      <c r="I20">
        <v>4.45</v>
      </c>
      <c r="J20">
        <v>2.27</v>
      </c>
      <c r="K20">
        <v>1.38</v>
      </c>
      <c r="L20">
        <v>8.69</v>
      </c>
      <c r="M20" t="s">
        <v>42</v>
      </c>
      <c r="N20">
        <f t="shared" si="0"/>
        <v>-5.61</v>
      </c>
      <c r="O20">
        <f t="shared" si="1"/>
        <v>-2.42</v>
      </c>
      <c r="P20">
        <f t="shared" si="2"/>
        <v>2.27</v>
      </c>
      <c r="Q20">
        <f t="shared" si="3"/>
        <v>1.38</v>
      </c>
      <c r="R20" t="s">
        <v>41</v>
      </c>
    </row>
    <row r="21" spans="1:18" x14ac:dyDescent="0.25">
      <c r="A21" s="1">
        <v>42420</v>
      </c>
      <c r="B21" s="2">
        <v>0.21041666666666667</v>
      </c>
      <c r="C21">
        <v>8.91</v>
      </c>
      <c r="D21">
        <v>-0.83</v>
      </c>
      <c r="E21">
        <v>6.24</v>
      </c>
      <c r="F21">
        <v>4.74</v>
      </c>
      <c r="G21">
        <v>1.06</v>
      </c>
      <c r="H21">
        <v>-0.73</v>
      </c>
      <c r="I21">
        <v>4.0199999999999996</v>
      </c>
      <c r="J21">
        <v>2.9</v>
      </c>
      <c r="K21">
        <v>-2.0099999999999998</v>
      </c>
      <c r="L21">
        <v>-2.02</v>
      </c>
      <c r="M21" t="s">
        <v>42</v>
      </c>
      <c r="N21">
        <f t="shared" si="0"/>
        <v>8.91</v>
      </c>
      <c r="O21">
        <f t="shared" si="1"/>
        <v>-0.83</v>
      </c>
      <c r="P21">
        <f t="shared" si="2"/>
        <v>2.9</v>
      </c>
      <c r="Q21">
        <f t="shared" si="3"/>
        <v>-2.0099999999999998</v>
      </c>
      <c r="R21" t="s">
        <v>41</v>
      </c>
    </row>
    <row r="22" spans="1:18" x14ac:dyDescent="0.25">
      <c r="A22" s="1">
        <v>42421</v>
      </c>
      <c r="B22" s="2">
        <v>0.46319444444444446</v>
      </c>
      <c r="C22">
        <v>6.18</v>
      </c>
      <c r="D22">
        <v>6.14</v>
      </c>
      <c r="E22">
        <v>4.24</v>
      </c>
      <c r="F22">
        <v>-4</v>
      </c>
      <c r="G22">
        <v>-2.92</v>
      </c>
      <c r="H22">
        <v>5.0599999999999996</v>
      </c>
      <c r="I22">
        <v>-1.26</v>
      </c>
      <c r="J22">
        <v>4.6399999999999997</v>
      </c>
      <c r="K22">
        <v>-2.96</v>
      </c>
      <c r="L22">
        <v>2.82</v>
      </c>
      <c r="M22" t="s">
        <v>42</v>
      </c>
      <c r="N22">
        <f t="shared" si="0"/>
        <v>6.18</v>
      </c>
      <c r="O22">
        <f t="shared" si="1"/>
        <v>6.14</v>
      </c>
      <c r="P22">
        <f t="shared" si="2"/>
        <v>4.6399999999999997</v>
      </c>
      <c r="Q22">
        <f t="shared" si="3"/>
        <v>-2.96</v>
      </c>
      <c r="R22" t="s">
        <v>41</v>
      </c>
    </row>
    <row r="23" spans="1:18" x14ac:dyDescent="0.25">
      <c r="A23" s="1">
        <v>42424</v>
      </c>
      <c r="B23" s="2">
        <v>0.17083333333333331</v>
      </c>
      <c r="C23">
        <v>-3.2</v>
      </c>
      <c r="D23">
        <v>-4.18</v>
      </c>
      <c r="E23">
        <v>2.99</v>
      </c>
      <c r="F23">
        <v>0.22</v>
      </c>
      <c r="G23">
        <v>-3.48</v>
      </c>
      <c r="H23">
        <v>-2.68</v>
      </c>
      <c r="I23">
        <v>0.11</v>
      </c>
      <c r="J23">
        <v>-3.65</v>
      </c>
      <c r="K23">
        <v>-4.0999999999999996</v>
      </c>
      <c r="L23">
        <v>-3.09</v>
      </c>
      <c r="M23" t="s">
        <v>42</v>
      </c>
      <c r="N23">
        <f t="shared" si="0"/>
        <v>-3.2</v>
      </c>
      <c r="O23">
        <f t="shared" si="1"/>
        <v>-4.18</v>
      </c>
      <c r="P23">
        <f t="shared" si="2"/>
        <v>-3.65</v>
      </c>
      <c r="Q23">
        <f t="shared" si="3"/>
        <v>-4.0999999999999996</v>
      </c>
      <c r="R23" t="s">
        <v>41</v>
      </c>
    </row>
    <row r="24" spans="1:18" x14ac:dyDescent="0.25">
      <c r="A24" s="1">
        <v>42430</v>
      </c>
      <c r="B24" s="2">
        <v>0</v>
      </c>
      <c r="C24">
        <v>6.8</v>
      </c>
      <c r="D24">
        <v>-2.64</v>
      </c>
      <c r="E24">
        <v>5.9</v>
      </c>
      <c r="F24">
        <v>-2.1</v>
      </c>
      <c r="G24">
        <v>1.89</v>
      </c>
      <c r="H24">
        <v>6.73</v>
      </c>
      <c r="I24">
        <v>-7.96</v>
      </c>
      <c r="J24">
        <v>7.18</v>
      </c>
      <c r="K24">
        <v>7.33</v>
      </c>
      <c r="L24">
        <v>-6.44</v>
      </c>
      <c r="M24" t="s">
        <v>42</v>
      </c>
      <c r="N24">
        <f t="shared" si="0"/>
        <v>6.8</v>
      </c>
      <c r="O24">
        <f t="shared" si="1"/>
        <v>-2.64</v>
      </c>
      <c r="P24">
        <f t="shared" si="2"/>
        <v>7.18</v>
      </c>
      <c r="Q24">
        <f t="shared" si="3"/>
        <v>7.33</v>
      </c>
      <c r="R24" t="s">
        <v>41</v>
      </c>
    </row>
    <row r="25" spans="1:18" x14ac:dyDescent="0.25">
      <c r="A25" s="1">
        <v>42431</v>
      </c>
      <c r="B25" s="2">
        <v>0.16874999999999998</v>
      </c>
      <c r="C25">
        <v>-3.15</v>
      </c>
      <c r="D25">
        <v>-1.58</v>
      </c>
      <c r="E25">
        <v>-7.5</v>
      </c>
      <c r="F25">
        <v>6.68</v>
      </c>
      <c r="G25">
        <v>-4.1900000000000004</v>
      </c>
      <c r="H25">
        <v>-7.39</v>
      </c>
      <c r="I25">
        <v>3.37</v>
      </c>
      <c r="J25">
        <v>-2.67</v>
      </c>
      <c r="K25">
        <v>6.36</v>
      </c>
      <c r="L25">
        <v>-2.61</v>
      </c>
      <c r="M25" t="s">
        <v>42</v>
      </c>
      <c r="N25">
        <f t="shared" si="0"/>
        <v>-3.15</v>
      </c>
      <c r="O25">
        <f t="shared" si="1"/>
        <v>-1.58</v>
      </c>
      <c r="P25">
        <f t="shared" si="2"/>
        <v>-2.67</v>
      </c>
      <c r="Q25">
        <f t="shared" si="3"/>
        <v>6.36</v>
      </c>
      <c r="R25" t="s">
        <v>41</v>
      </c>
    </row>
    <row r="26" spans="1:18" x14ac:dyDescent="0.25">
      <c r="A26" s="1">
        <v>42433</v>
      </c>
      <c r="B26" s="2">
        <v>0.29166666666666669</v>
      </c>
      <c r="C26">
        <v>-4.3899999999999997</v>
      </c>
      <c r="D26">
        <v>-3.86</v>
      </c>
      <c r="E26">
        <v>-0.97</v>
      </c>
      <c r="F26">
        <v>-4.82</v>
      </c>
      <c r="G26">
        <v>-1.0900000000000001</v>
      </c>
      <c r="H26">
        <v>1.4</v>
      </c>
      <c r="I26">
        <v>6.56</v>
      </c>
      <c r="J26">
        <v>-2.7</v>
      </c>
      <c r="K26">
        <v>5.24</v>
      </c>
      <c r="L26">
        <v>8.8699999999999992</v>
      </c>
      <c r="M26" t="s">
        <v>42</v>
      </c>
      <c r="N26">
        <f t="shared" si="0"/>
        <v>-4.3899999999999997</v>
      </c>
      <c r="O26">
        <f t="shared" si="1"/>
        <v>-3.86</v>
      </c>
      <c r="P26">
        <f t="shared" si="2"/>
        <v>-2.7</v>
      </c>
      <c r="Q26">
        <f t="shared" si="3"/>
        <v>5.24</v>
      </c>
      <c r="R26" t="s">
        <v>41</v>
      </c>
    </row>
    <row r="27" spans="1:18" x14ac:dyDescent="0.25">
      <c r="A27" s="1">
        <v>42435</v>
      </c>
      <c r="B27" s="2">
        <v>0.33958333333333335</v>
      </c>
      <c r="C27">
        <v>1.07</v>
      </c>
      <c r="D27">
        <v>4.49</v>
      </c>
      <c r="E27">
        <v>4.04</v>
      </c>
      <c r="F27">
        <v>7.86</v>
      </c>
      <c r="G27">
        <v>-1.99</v>
      </c>
      <c r="H27">
        <v>-0.56999999999999995</v>
      </c>
      <c r="I27">
        <v>8.09</v>
      </c>
      <c r="J27">
        <v>-0.82</v>
      </c>
      <c r="K27">
        <v>1.63</v>
      </c>
      <c r="L27">
        <v>-1.1200000000000001</v>
      </c>
      <c r="M27" t="s">
        <v>42</v>
      </c>
      <c r="N27">
        <f t="shared" si="0"/>
        <v>-0.12999999999999989</v>
      </c>
      <c r="O27">
        <f t="shared" si="1"/>
        <v>3.29</v>
      </c>
      <c r="P27">
        <f t="shared" si="2"/>
        <v>-0.82</v>
      </c>
      <c r="Q27">
        <f t="shared" si="3"/>
        <v>0.42999999999999994</v>
      </c>
      <c r="R27" t="s">
        <v>41</v>
      </c>
    </row>
    <row r="28" spans="1:18" x14ac:dyDescent="0.25">
      <c r="A28" s="1">
        <v>42436</v>
      </c>
      <c r="B28" s="2">
        <v>0.4604166666666667</v>
      </c>
      <c r="C28">
        <v>-4.32</v>
      </c>
      <c r="D28">
        <v>-4.3</v>
      </c>
      <c r="E28">
        <v>-6.06</v>
      </c>
      <c r="F28">
        <v>0.23</v>
      </c>
      <c r="G28">
        <v>-3.83</v>
      </c>
      <c r="H28">
        <v>-6.11</v>
      </c>
      <c r="I28">
        <v>-7.52</v>
      </c>
      <c r="J28">
        <v>1.75</v>
      </c>
      <c r="K28">
        <v>2.57</v>
      </c>
      <c r="L28">
        <v>7.82</v>
      </c>
      <c r="M28" t="s">
        <v>42</v>
      </c>
      <c r="N28">
        <f t="shared" si="0"/>
        <v>-5.5200000000000005</v>
      </c>
      <c r="O28">
        <f t="shared" si="1"/>
        <v>-5.5</v>
      </c>
      <c r="P28">
        <f t="shared" si="2"/>
        <v>1.75</v>
      </c>
      <c r="Q28">
        <f t="shared" si="3"/>
        <v>1.3699999999999999</v>
      </c>
      <c r="R28" t="s">
        <v>41</v>
      </c>
    </row>
    <row r="29" spans="1:18" x14ac:dyDescent="0.25">
      <c r="A29" s="1">
        <v>42439</v>
      </c>
      <c r="B29" s="2">
        <v>0.50277777777777777</v>
      </c>
      <c r="C29">
        <v>8.94</v>
      </c>
      <c r="D29">
        <v>-7.98</v>
      </c>
      <c r="E29">
        <v>7.41</v>
      </c>
      <c r="F29">
        <v>4.46</v>
      </c>
      <c r="G29">
        <v>-3.8</v>
      </c>
      <c r="H29">
        <v>-7.71</v>
      </c>
      <c r="I29">
        <v>3.58</v>
      </c>
      <c r="J29">
        <v>-3.33</v>
      </c>
      <c r="K29">
        <v>3.39</v>
      </c>
      <c r="L29">
        <v>6.28</v>
      </c>
      <c r="M29" t="s">
        <v>42</v>
      </c>
      <c r="N29">
        <f t="shared" si="0"/>
        <v>7.7399999999999993</v>
      </c>
      <c r="O29">
        <f t="shared" si="1"/>
        <v>-9.18</v>
      </c>
      <c r="P29">
        <f t="shared" si="2"/>
        <v>-3.33</v>
      </c>
      <c r="Q29">
        <f t="shared" si="3"/>
        <v>2.1900000000000004</v>
      </c>
      <c r="R29" t="s">
        <v>41</v>
      </c>
    </row>
    <row r="30" spans="1:18" x14ac:dyDescent="0.25">
      <c r="A30" s="1">
        <v>42441</v>
      </c>
      <c r="B30" s="2">
        <v>0.21388888888888891</v>
      </c>
      <c r="C30">
        <v>-2.84</v>
      </c>
      <c r="D30">
        <v>-3.79</v>
      </c>
      <c r="E30">
        <v>4.34</v>
      </c>
      <c r="F30">
        <v>6.3</v>
      </c>
      <c r="G30">
        <v>-7.58</v>
      </c>
      <c r="H30">
        <v>8.26</v>
      </c>
      <c r="I30">
        <v>-6.5</v>
      </c>
      <c r="J30">
        <v>-5.8</v>
      </c>
      <c r="K30">
        <v>-7.56</v>
      </c>
      <c r="L30">
        <v>-2.5099999999999998</v>
      </c>
      <c r="M30" t="s">
        <v>42</v>
      </c>
      <c r="N30">
        <f t="shared" si="0"/>
        <v>-2.84</v>
      </c>
      <c r="O30">
        <f t="shared" si="1"/>
        <v>-3.79</v>
      </c>
      <c r="P30">
        <f t="shared" si="2"/>
        <v>-5.8</v>
      </c>
      <c r="Q30">
        <f t="shared" si="3"/>
        <v>-7.56</v>
      </c>
      <c r="R30" t="s">
        <v>41</v>
      </c>
    </row>
    <row r="31" spans="1:18" x14ac:dyDescent="0.25">
      <c r="A31" s="1">
        <v>42444</v>
      </c>
      <c r="B31" s="2">
        <v>0.12638888888888888</v>
      </c>
      <c r="C31">
        <v>-2.0099999999999998</v>
      </c>
      <c r="D31">
        <v>0.62</v>
      </c>
      <c r="E31">
        <v>4.95</v>
      </c>
      <c r="F31">
        <v>6.62</v>
      </c>
      <c r="G31">
        <v>-2.5</v>
      </c>
      <c r="H31">
        <v>7.05</v>
      </c>
      <c r="I31">
        <v>-7.33</v>
      </c>
      <c r="J31">
        <v>7.96</v>
      </c>
      <c r="K31">
        <v>4.51</v>
      </c>
      <c r="L31">
        <v>8.17</v>
      </c>
      <c r="M31" t="s">
        <v>42</v>
      </c>
      <c r="N31">
        <f t="shared" si="0"/>
        <v>-2.0099999999999998</v>
      </c>
      <c r="O31">
        <f t="shared" si="1"/>
        <v>0.62</v>
      </c>
      <c r="P31">
        <f t="shared" si="2"/>
        <v>7.96</v>
      </c>
      <c r="Q31">
        <f t="shared" si="3"/>
        <v>4.51</v>
      </c>
      <c r="R31" t="s">
        <v>41</v>
      </c>
    </row>
    <row r="32" spans="1:18" x14ac:dyDescent="0.25">
      <c r="A32" s="1">
        <v>42447</v>
      </c>
      <c r="B32" s="2">
        <v>8.3333333333333332E-3</v>
      </c>
      <c r="C32">
        <v>1.44</v>
      </c>
      <c r="D32">
        <v>-7.21</v>
      </c>
      <c r="E32">
        <v>-6.65</v>
      </c>
      <c r="F32">
        <v>2.21</v>
      </c>
      <c r="G32">
        <v>4.62</v>
      </c>
      <c r="H32">
        <v>1.66</v>
      </c>
      <c r="I32">
        <v>5.0999999999999996</v>
      </c>
      <c r="J32">
        <v>-6.89</v>
      </c>
      <c r="K32">
        <v>-3.19</v>
      </c>
      <c r="L32">
        <v>-7.39</v>
      </c>
      <c r="M32" t="s">
        <v>42</v>
      </c>
      <c r="N32">
        <f t="shared" si="0"/>
        <v>1.44</v>
      </c>
      <c r="O32">
        <f t="shared" si="1"/>
        <v>-7.21</v>
      </c>
      <c r="P32">
        <f t="shared" si="2"/>
        <v>-6.89</v>
      </c>
      <c r="Q32">
        <f t="shared" si="3"/>
        <v>-3.19</v>
      </c>
      <c r="R32" t="s">
        <v>41</v>
      </c>
    </row>
    <row r="33" spans="1:18" x14ac:dyDescent="0.25">
      <c r="A33" s="1">
        <v>42450</v>
      </c>
      <c r="B33" s="2">
        <v>0.12569444444444444</v>
      </c>
      <c r="C33">
        <v>0.98</v>
      </c>
      <c r="D33">
        <v>7.64</v>
      </c>
      <c r="E33">
        <v>6.1</v>
      </c>
      <c r="F33">
        <v>6.46</v>
      </c>
      <c r="G33">
        <v>-7.0000000000000007E-2</v>
      </c>
      <c r="H33">
        <v>-2.93</v>
      </c>
      <c r="I33">
        <v>-5.81</v>
      </c>
      <c r="J33">
        <v>5.65</v>
      </c>
      <c r="K33">
        <v>5.0999999999999996</v>
      </c>
      <c r="L33">
        <v>8.25</v>
      </c>
      <c r="M33" t="s">
        <v>42</v>
      </c>
      <c r="N33">
        <f t="shared" si="0"/>
        <v>0.98</v>
      </c>
      <c r="O33">
        <f t="shared" si="1"/>
        <v>7.64</v>
      </c>
      <c r="P33">
        <f t="shared" si="2"/>
        <v>5.65</v>
      </c>
      <c r="Q33">
        <f t="shared" si="3"/>
        <v>5.0999999999999996</v>
      </c>
      <c r="R33" t="s">
        <v>41</v>
      </c>
    </row>
    <row r="34" spans="1:18" x14ac:dyDescent="0.25">
      <c r="A34" s="1">
        <v>42451</v>
      </c>
      <c r="B34" s="2">
        <v>0.50694444444444442</v>
      </c>
      <c r="C34">
        <v>5.83</v>
      </c>
      <c r="D34">
        <v>7.18</v>
      </c>
      <c r="E34">
        <v>-0.19</v>
      </c>
      <c r="F34">
        <v>-2.12</v>
      </c>
      <c r="G34">
        <v>4.26</v>
      </c>
      <c r="H34">
        <v>-7.55</v>
      </c>
      <c r="I34">
        <v>-6.66</v>
      </c>
      <c r="J34">
        <v>-4.8</v>
      </c>
      <c r="K34">
        <v>2.92</v>
      </c>
      <c r="L34">
        <v>2.69</v>
      </c>
      <c r="M34" t="s">
        <v>42</v>
      </c>
      <c r="N34">
        <f t="shared" si="0"/>
        <v>5.83</v>
      </c>
      <c r="O34">
        <f t="shared" si="1"/>
        <v>7.18</v>
      </c>
      <c r="P34">
        <f t="shared" si="2"/>
        <v>-4.8</v>
      </c>
      <c r="Q34">
        <f t="shared" si="3"/>
        <v>2.92</v>
      </c>
      <c r="R34" t="s">
        <v>41</v>
      </c>
    </row>
    <row r="35" spans="1:18" x14ac:dyDescent="0.25">
      <c r="A35" s="1">
        <v>42452</v>
      </c>
      <c r="B35" s="2">
        <v>0.16874999999999998</v>
      </c>
      <c r="C35">
        <v>-5.39</v>
      </c>
      <c r="D35">
        <v>-7.41</v>
      </c>
      <c r="E35">
        <v>-3.6</v>
      </c>
      <c r="F35">
        <v>0.98</v>
      </c>
      <c r="G35">
        <v>-0.56000000000000005</v>
      </c>
      <c r="H35">
        <v>-2.33</v>
      </c>
      <c r="I35">
        <v>3.28</v>
      </c>
      <c r="J35">
        <v>-2.19</v>
      </c>
      <c r="K35">
        <v>4.6100000000000003</v>
      </c>
      <c r="L35">
        <v>-5.94</v>
      </c>
      <c r="M35" t="s">
        <v>42</v>
      </c>
      <c r="N35">
        <f t="shared" si="0"/>
        <v>-5.39</v>
      </c>
      <c r="O35">
        <f t="shared" si="1"/>
        <v>-7.41</v>
      </c>
      <c r="P35">
        <f t="shared" si="2"/>
        <v>-2.19</v>
      </c>
      <c r="Q35">
        <f t="shared" si="3"/>
        <v>4.6100000000000003</v>
      </c>
      <c r="R35" t="s">
        <v>41</v>
      </c>
    </row>
    <row r="36" spans="1:18" x14ac:dyDescent="0.25">
      <c r="A36" s="1">
        <v>42452</v>
      </c>
      <c r="B36" s="2">
        <v>0.25138888888888888</v>
      </c>
      <c r="C36">
        <v>7.98</v>
      </c>
      <c r="D36">
        <v>4.6100000000000003</v>
      </c>
      <c r="E36">
        <v>7.87</v>
      </c>
      <c r="F36">
        <v>-1.44</v>
      </c>
      <c r="G36">
        <v>4.1500000000000004</v>
      </c>
      <c r="H36">
        <v>-2.5299999999999998</v>
      </c>
      <c r="I36">
        <v>-5.96</v>
      </c>
      <c r="J36">
        <v>3.23</v>
      </c>
      <c r="K36">
        <v>-7.13</v>
      </c>
      <c r="L36">
        <v>7.75</v>
      </c>
      <c r="M36" t="s">
        <v>42</v>
      </c>
      <c r="N36">
        <f t="shared" si="0"/>
        <v>7.98</v>
      </c>
      <c r="O36">
        <f t="shared" si="1"/>
        <v>4.6100000000000003</v>
      </c>
      <c r="P36">
        <f t="shared" si="2"/>
        <v>3.23</v>
      </c>
      <c r="Q36">
        <f t="shared" si="3"/>
        <v>-7.13</v>
      </c>
      <c r="R36" t="s">
        <v>41</v>
      </c>
    </row>
    <row r="37" spans="1:18" x14ac:dyDescent="0.25">
      <c r="A37" s="1">
        <v>42454</v>
      </c>
      <c r="B37" s="2">
        <v>0.12986111111111112</v>
      </c>
      <c r="C37">
        <v>2.92</v>
      </c>
      <c r="D37">
        <v>0.43</v>
      </c>
      <c r="E37">
        <v>-7.83</v>
      </c>
      <c r="F37">
        <v>-7.67</v>
      </c>
      <c r="G37">
        <v>1.19</v>
      </c>
      <c r="H37">
        <v>5.35</v>
      </c>
      <c r="I37">
        <v>-4.1500000000000004</v>
      </c>
      <c r="J37">
        <v>6.34</v>
      </c>
      <c r="K37">
        <v>-5.17</v>
      </c>
      <c r="L37">
        <v>1.39</v>
      </c>
      <c r="M37" t="s">
        <v>42</v>
      </c>
      <c r="N37">
        <f t="shared" si="0"/>
        <v>2.92</v>
      </c>
      <c r="O37">
        <f t="shared" si="1"/>
        <v>0.43</v>
      </c>
      <c r="P37">
        <f t="shared" si="2"/>
        <v>6.34</v>
      </c>
      <c r="Q37">
        <f t="shared" si="3"/>
        <v>-5.17</v>
      </c>
      <c r="R37" t="s">
        <v>41</v>
      </c>
    </row>
    <row r="38" spans="1:18" x14ac:dyDescent="0.25">
      <c r="A38" s="1">
        <v>42455</v>
      </c>
      <c r="B38" s="2">
        <v>0.33888888888888885</v>
      </c>
      <c r="C38">
        <v>5.68</v>
      </c>
      <c r="D38">
        <v>-5.18</v>
      </c>
      <c r="E38">
        <v>8.6199999999999992</v>
      </c>
      <c r="F38">
        <v>3.66</v>
      </c>
      <c r="G38">
        <v>7.27</v>
      </c>
      <c r="H38">
        <v>-0.88</v>
      </c>
      <c r="I38">
        <v>8.69</v>
      </c>
      <c r="J38">
        <v>-6.24</v>
      </c>
      <c r="K38">
        <v>-5.52</v>
      </c>
      <c r="L38">
        <v>-4.67</v>
      </c>
      <c r="M38" t="s">
        <v>42</v>
      </c>
      <c r="N38">
        <f t="shared" si="0"/>
        <v>5.68</v>
      </c>
      <c r="O38">
        <f t="shared" si="1"/>
        <v>-5.18</v>
      </c>
      <c r="P38">
        <f t="shared" si="2"/>
        <v>-6.24</v>
      </c>
      <c r="Q38">
        <f t="shared" si="3"/>
        <v>-5.52</v>
      </c>
      <c r="R38" t="s">
        <v>41</v>
      </c>
    </row>
    <row r="39" spans="1:18" x14ac:dyDescent="0.25">
      <c r="A39" s="1">
        <v>42455</v>
      </c>
      <c r="B39" s="2">
        <v>0.37847222222222227</v>
      </c>
      <c r="C39">
        <v>-3.88</v>
      </c>
      <c r="D39">
        <v>-5.21</v>
      </c>
      <c r="E39">
        <v>8.26</v>
      </c>
      <c r="F39">
        <v>-0.96</v>
      </c>
      <c r="G39">
        <v>4.05</v>
      </c>
      <c r="H39">
        <v>-4.3099999999999996</v>
      </c>
      <c r="I39">
        <v>7.8</v>
      </c>
      <c r="J39">
        <v>6.75</v>
      </c>
      <c r="K39">
        <v>-0.73</v>
      </c>
      <c r="L39">
        <v>7.28</v>
      </c>
      <c r="M39" t="s">
        <v>42</v>
      </c>
      <c r="N39">
        <f t="shared" si="0"/>
        <v>-3.88</v>
      </c>
      <c r="O39">
        <f t="shared" si="1"/>
        <v>-5.21</v>
      </c>
      <c r="P39">
        <f t="shared" si="2"/>
        <v>6.75</v>
      </c>
      <c r="Q39">
        <f t="shared" si="3"/>
        <v>-0.73</v>
      </c>
      <c r="R39" t="s">
        <v>41</v>
      </c>
    </row>
    <row r="40" spans="1:18" x14ac:dyDescent="0.25">
      <c r="A40" s="1">
        <v>42456</v>
      </c>
      <c r="B40" s="2">
        <v>0.21388888888888891</v>
      </c>
      <c r="C40">
        <v>-4.4800000000000004</v>
      </c>
      <c r="D40">
        <v>-2.0499999999999998</v>
      </c>
      <c r="E40">
        <v>-7.14</v>
      </c>
      <c r="F40">
        <v>5.1100000000000003</v>
      </c>
      <c r="G40">
        <v>6.37</v>
      </c>
      <c r="H40">
        <v>7.34</v>
      </c>
      <c r="I40">
        <v>-4.9000000000000004</v>
      </c>
      <c r="J40">
        <v>-2.2599999999999998</v>
      </c>
      <c r="K40">
        <v>0.23</v>
      </c>
      <c r="L40">
        <v>7.99</v>
      </c>
      <c r="M40" t="s">
        <v>42</v>
      </c>
      <c r="N40">
        <f t="shared" si="0"/>
        <v>-4.4800000000000004</v>
      </c>
      <c r="O40">
        <f t="shared" si="1"/>
        <v>-2.0499999999999998</v>
      </c>
      <c r="P40">
        <f t="shared" si="2"/>
        <v>-2.2599999999999998</v>
      </c>
      <c r="Q40">
        <f t="shared" si="3"/>
        <v>0.23</v>
      </c>
      <c r="R40" t="s">
        <v>41</v>
      </c>
    </row>
    <row r="41" spans="1:18" x14ac:dyDescent="0.25">
      <c r="A41" s="1">
        <v>42457</v>
      </c>
      <c r="B41" s="2">
        <v>0.17222222222222225</v>
      </c>
      <c r="C41">
        <v>-3.04</v>
      </c>
      <c r="D41">
        <v>-1.24</v>
      </c>
      <c r="E41">
        <v>2.62</v>
      </c>
      <c r="F41">
        <v>4.42</v>
      </c>
      <c r="G41">
        <v>7.46</v>
      </c>
      <c r="H41">
        <v>0.77</v>
      </c>
      <c r="I41">
        <v>-0.67</v>
      </c>
      <c r="J41">
        <v>5.8</v>
      </c>
      <c r="K41">
        <v>-7.14</v>
      </c>
      <c r="L41">
        <v>6.48</v>
      </c>
      <c r="M41" t="s">
        <v>42</v>
      </c>
      <c r="N41">
        <f t="shared" si="0"/>
        <v>-3.04</v>
      </c>
      <c r="O41">
        <f t="shared" si="1"/>
        <v>-1.24</v>
      </c>
      <c r="P41">
        <f t="shared" si="2"/>
        <v>5.8</v>
      </c>
      <c r="Q41">
        <f t="shared" si="3"/>
        <v>-7.14</v>
      </c>
      <c r="R41" t="s">
        <v>41</v>
      </c>
    </row>
    <row r="42" spans="1:18" x14ac:dyDescent="0.25">
      <c r="A42" s="1">
        <v>42458</v>
      </c>
      <c r="B42" s="2">
        <v>0.29791666666666666</v>
      </c>
      <c r="C42">
        <v>-2.12</v>
      </c>
      <c r="D42">
        <v>-6.19</v>
      </c>
      <c r="E42">
        <v>4.76</v>
      </c>
      <c r="F42">
        <v>4.5599999999999996</v>
      </c>
      <c r="G42">
        <v>3.19</v>
      </c>
      <c r="H42">
        <v>-2.29</v>
      </c>
      <c r="I42">
        <v>5.0999999999999996</v>
      </c>
      <c r="J42">
        <v>-5.75</v>
      </c>
      <c r="K42">
        <v>3.63</v>
      </c>
      <c r="L42">
        <v>1.36</v>
      </c>
      <c r="M42" t="s">
        <v>42</v>
      </c>
      <c r="N42">
        <f t="shared" si="0"/>
        <v>-2.12</v>
      </c>
      <c r="O42">
        <f t="shared" si="1"/>
        <v>-6.19</v>
      </c>
      <c r="P42">
        <f t="shared" si="2"/>
        <v>-5.75</v>
      </c>
      <c r="Q42">
        <f t="shared" si="3"/>
        <v>3.63</v>
      </c>
      <c r="R42" t="s">
        <v>41</v>
      </c>
    </row>
    <row r="43" spans="1:18" x14ac:dyDescent="0.25">
      <c r="A43" s="1">
        <v>42468</v>
      </c>
      <c r="B43" s="2">
        <v>0.21180555555555555</v>
      </c>
      <c r="C43">
        <v>10.07</v>
      </c>
      <c r="D43">
        <v>12.84</v>
      </c>
      <c r="E43">
        <v>10.24</v>
      </c>
      <c r="F43">
        <v>13.91</v>
      </c>
      <c r="G43">
        <v>10.67</v>
      </c>
      <c r="H43">
        <v>14.11</v>
      </c>
      <c r="I43">
        <v>15.18</v>
      </c>
      <c r="J43">
        <v>13.07</v>
      </c>
      <c r="K43">
        <v>14.39</v>
      </c>
      <c r="L43">
        <v>13.78</v>
      </c>
      <c r="M43" t="s">
        <v>42</v>
      </c>
      <c r="N43">
        <f t="shared" si="0"/>
        <v>8.870000000000001</v>
      </c>
      <c r="O43">
        <f t="shared" si="1"/>
        <v>11.64</v>
      </c>
      <c r="P43">
        <f t="shared" si="2"/>
        <v>13.07</v>
      </c>
      <c r="Q43">
        <f t="shared" si="3"/>
        <v>13.190000000000001</v>
      </c>
      <c r="R43" t="s">
        <v>41</v>
      </c>
    </row>
    <row r="44" spans="1:18" x14ac:dyDescent="0.25">
      <c r="A44" s="1">
        <v>42470</v>
      </c>
      <c r="B44" s="2">
        <v>0.38055555555555554</v>
      </c>
      <c r="C44">
        <v>14.14</v>
      </c>
      <c r="D44">
        <v>15.33</v>
      </c>
      <c r="E44">
        <v>13.07</v>
      </c>
      <c r="F44">
        <v>12.04</v>
      </c>
      <c r="G44">
        <v>13.18</v>
      </c>
      <c r="H44">
        <v>12.65</v>
      </c>
      <c r="I44">
        <v>10.72</v>
      </c>
      <c r="J44">
        <v>11.66</v>
      </c>
      <c r="K44">
        <v>13</v>
      </c>
      <c r="L44">
        <v>14.21</v>
      </c>
      <c r="M44" t="s">
        <v>42</v>
      </c>
      <c r="N44">
        <f t="shared" si="0"/>
        <v>12.940000000000001</v>
      </c>
      <c r="O44">
        <f t="shared" si="1"/>
        <v>14.13</v>
      </c>
      <c r="P44">
        <f t="shared" si="2"/>
        <v>11.66</v>
      </c>
      <c r="Q44">
        <f t="shared" si="3"/>
        <v>11.8</v>
      </c>
      <c r="R44" t="s">
        <v>41</v>
      </c>
    </row>
    <row r="45" spans="1:18" x14ac:dyDescent="0.25">
      <c r="A45" s="1">
        <v>42472</v>
      </c>
      <c r="B45" s="2">
        <v>4.5138888888888888E-2</v>
      </c>
      <c r="C45">
        <v>11.6</v>
      </c>
      <c r="D45">
        <v>13.95</v>
      </c>
      <c r="E45">
        <v>15.13</v>
      </c>
      <c r="F45">
        <v>10.73</v>
      </c>
      <c r="G45">
        <v>15.09</v>
      </c>
      <c r="H45">
        <v>15.98</v>
      </c>
      <c r="I45">
        <v>11.74</v>
      </c>
      <c r="J45">
        <v>15.38</v>
      </c>
      <c r="K45">
        <v>15.98</v>
      </c>
      <c r="L45">
        <v>12.9</v>
      </c>
      <c r="M45" t="s">
        <v>42</v>
      </c>
      <c r="N45">
        <f t="shared" si="0"/>
        <v>11.6</v>
      </c>
      <c r="O45">
        <f t="shared" si="1"/>
        <v>13.95</v>
      </c>
      <c r="P45">
        <f t="shared" si="2"/>
        <v>15.38</v>
      </c>
      <c r="Q45">
        <f t="shared" si="3"/>
        <v>15.98</v>
      </c>
      <c r="R45" t="s">
        <v>41</v>
      </c>
    </row>
    <row r="46" spans="1:18" x14ac:dyDescent="0.25">
      <c r="A46" s="1">
        <v>42475</v>
      </c>
      <c r="B46" s="2">
        <v>0.41944444444444445</v>
      </c>
      <c r="C46">
        <v>14.13</v>
      </c>
      <c r="D46">
        <v>13.61</v>
      </c>
      <c r="E46">
        <v>14.61</v>
      </c>
      <c r="F46">
        <v>13.88</v>
      </c>
      <c r="G46">
        <v>15.76</v>
      </c>
      <c r="H46">
        <v>10.85</v>
      </c>
      <c r="I46">
        <v>12.11</v>
      </c>
      <c r="J46">
        <v>12.05</v>
      </c>
      <c r="K46">
        <v>11.87</v>
      </c>
      <c r="L46">
        <v>12.1</v>
      </c>
      <c r="M46" t="s">
        <v>42</v>
      </c>
      <c r="N46">
        <f t="shared" si="0"/>
        <v>14.13</v>
      </c>
      <c r="O46">
        <f t="shared" si="1"/>
        <v>13.61</v>
      </c>
      <c r="P46">
        <f t="shared" si="2"/>
        <v>12.05</v>
      </c>
      <c r="Q46">
        <f t="shared" si="3"/>
        <v>11.87</v>
      </c>
      <c r="R46" t="s">
        <v>41</v>
      </c>
    </row>
    <row r="47" spans="1:18" x14ac:dyDescent="0.25">
      <c r="A47" s="1">
        <v>42478</v>
      </c>
      <c r="B47" s="2">
        <v>0.2951388888888889</v>
      </c>
      <c r="C47">
        <v>10.88</v>
      </c>
      <c r="D47">
        <v>12.02</v>
      </c>
      <c r="E47">
        <v>10.26</v>
      </c>
      <c r="F47">
        <v>15.41</v>
      </c>
      <c r="G47">
        <v>15.57</v>
      </c>
      <c r="H47">
        <v>13.27</v>
      </c>
      <c r="I47">
        <v>12.18</v>
      </c>
      <c r="J47">
        <v>13.91</v>
      </c>
      <c r="K47">
        <v>13.86</v>
      </c>
      <c r="L47">
        <v>10.08</v>
      </c>
      <c r="M47" t="s">
        <v>42</v>
      </c>
      <c r="N47">
        <f t="shared" si="0"/>
        <v>10.88</v>
      </c>
      <c r="O47">
        <f t="shared" si="1"/>
        <v>12.02</v>
      </c>
      <c r="P47">
        <f t="shared" si="2"/>
        <v>13.91</v>
      </c>
      <c r="Q47">
        <f t="shared" si="3"/>
        <v>13.86</v>
      </c>
      <c r="R47" t="s">
        <v>41</v>
      </c>
    </row>
    <row r="48" spans="1:18" x14ac:dyDescent="0.25">
      <c r="A48" s="1">
        <v>42479</v>
      </c>
      <c r="B48" s="2">
        <v>2.0833333333333333E-3</v>
      </c>
      <c r="C48">
        <v>15.28</v>
      </c>
      <c r="D48">
        <v>13.58</v>
      </c>
      <c r="E48">
        <v>12.71</v>
      </c>
      <c r="F48">
        <v>14.72</v>
      </c>
      <c r="G48">
        <v>12.47</v>
      </c>
      <c r="H48">
        <v>12.44</v>
      </c>
      <c r="I48">
        <v>14.64</v>
      </c>
      <c r="J48">
        <v>14.58</v>
      </c>
      <c r="K48">
        <v>13.66</v>
      </c>
      <c r="L48">
        <v>13.6</v>
      </c>
      <c r="M48" t="s">
        <v>42</v>
      </c>
      <c r="N48">
        <f t="shared" si="0"/>
        <v>15.28</v>
      </c>
      <c r="O48">
        <f t="shared" si="1"/>
        <v>13.58</v>
      </c>
      <c r="P48">
        <f t="shared" si="2"/>
        <v>14.58</v>
      </c>
      <c r="Q48">
        <f t="shared" si="3"/>
        <v>13.66</v>
      </c>
      <c r="R48" t="s">
        <v>41</v>
      </c>
    </row>
    <row r="49" spans="1:18" x14ac:dyDescent="0.25">
      <c r="A49" s="1">
        <v>42480</v>
      </c>
      <c r="B49" s="2">
        <v>0.38125000000000003</v>
      </c>
      <c r="C49">
        <v>11.09</v>
      </c>
      <c r="D49">
        <v>15.36</v>
      </c>
      <c r="E49">
        <v>11.14</v>
      </c>
      <c r="F49">
        <v>13.51</v>
      </c>
      <c r="G49">
        <v>10.08</v>
      </c>
      <c r="H49">
        <v>15.95</v>
      </c>
      <c r="I49">
        <v>14.45</v>
      </c>
      <c r="J49">
        <v>13.94</v>
      </c>
      <c r="K49">
        <v>15.76</v>
      </c>
      <c r="L49">
        <v>13.03</v>
      </c>
      <c r="M49" t="s">
        <v>42</v>
      </c>
      <c r="N49">
        <f t="shared" si="0"/>
        <v>11.09</v>
      </c>
      <c r="O49">
        <f t="shared" si="1"/>
        <v>15.36</v>
      </c>
      <c r="P49">
        <f t="shared" si="2"/>
        <v>13.94</v>
      </c>
      <c r="Q49">
        <f t="shared" si="3"/>
        <v>15.76</v>
      </c>
      <c r="R49" t="s">
        <v>41</v>
      </c>
    </row>
    <row r="50" spans="1:18" x14ac:dyDescent="0.25">
      <c r="A50" s="1">
        <v>42480</v>
      </c>
      <c r="B50" s="2">
        <v>0.45902777777777781</v>
      </c>
      <c r="C50">
        <v>10.38</v>
      </c>
      <c r="D50">
        <v>13.04</v>
      </c>
      <c r="E50">
        <v>11.9</v>
      </c>
      <c r="F50">
        <v>10.14</v>
      </c>
      <c r="G50">
        <v>12.18</v>
      </c>
      <c r="H50">
        <v>14.79</v>
      </c>
      <c r="I50">
        <v>13.13</v>
      </c>
      <c r="J50">
        <v>13.52</v>
      </c>
      <c r="K50">
        <v>15.54</v>
      </c>
      <c r="L50">
        <v>13.14</v>
      </c>
      <c r="M50" t="s">
        <v>42</v>
      </c>
      <c r="N50">
        <f t="shared" si="0"/>
        <v>10.38</v>
      </c>
      <c r="O50">
        <f t="shared" si="1"/>
        <v>13.04</v>
      </c>
      <c r="P50">
        <f t="shared" si="2"/>
        <v>13.52</v>
      </c>
      <c r="Q50">
        <f t="shared" si="3"/>
        <v>15.54</v>
      </c>
      <c r="R50" t="s">
        <v>41</v>
      </c>
    </row>
    <row r="51" spans="1:18" x14ac:dyDescent="0.25">
      <c r="A51" s="1">
        <v>42484</v>
      </c>
      <c r="B51" s="2">
        <v>0.25416666666666665</v>
      </c>
      <c r="C51">
        <v>15.66</v>
      </c>
      <c r="D51">
        <v>10.97</v>
      </c>
      <c r="E51">
        <v>10.1</v>
      </c>
      <c r="F51">
        <v>12.99</v>
      </c>
      <c r="G51">
        <v>11.07</v>
      </c>
      <c r="H51">
        <v>11.1</v>
      </c>
      <c r="I51">
        <v>10.64</v>
      </c>
      <c r="J51">
        <v>12.18</v>
      </c>
      <c r="K51">
        <v>12.63</v>
      </c>
      <c r="L51">
        <v>12.33</v>
      </c>
      <c r="M51" t="s">
        <v>42</v>
      </c>
      <c r="N51">
        <f t="shared" si="0"/>
        <v>15.66</v>
      </c>
      <c r="O51">
        <f t="shared" si="1"/>
        <v>10.97</v>
      </c>
      <c r="P51">
        <f t="shared" si="2"/>
        <v>12.18</v>
      </c>
      <c r="Q51">
        <f t="shared" si="3"/>
        <v>12.63</v>
      </c>
      <c r="R51" t="s">
        <v>41</v>
      </c>
    </row>
    <row r="52" spans="1:18" x14ac:dyDescent="0.25">
      <c r="A52" s="1">
        <v>42485</v>
      </c>
      <c r="B52" s="2">
        <v>8.4027777777777771E-2</v>
      </c>
      <c r="C52">
        <v>11.94</v>
      </c>
      <c r="D52">
        <v>13.57</v>
      </c>
      <c r="E52">
        <v>10.050000000000001</v>
      </c>
      <c r="F52">
        <v>11.85</v>
      </c>
      <c r="G52">
        <v>10.59</v>
      </c>
      <c r="H52">
        <v>14.12</v>
      </c>
      <c r="I52">
        <v>14.27</v>
      </c>
      <c r="J52">
        <v>15.81</v>
      </c>
      <c r="K52">
        <v>14</v>
      </c>
      <c r="L52">
        <v>14.16</v>
      </c>
      <c r="M52" t="s">
        <v>42</v>
      </c>
      <c r="N52">
        <f t="shared" si="0"/>
        <v>11.94</v>
      </c>
      <c r="O52">
        <f t="shared" si="1"/>
        <v>13.57</v>
      </c>
      <c r="P52">
        <f t="shared" si="2"/>
        <v>15.81</v>
      </c>
      <c r="Q52">
        <f t="shared" si="3"/>
        <v>14</v>
      </c>
      <c r="R52" t="s">
        <v>41</v>
      </c>
    </row>
    <row r="53" spans="1:18" x14ac:dyDescent="0.25">
      <c r="A53" s="1">
        <v>42485</v>
      </c>
      <c r="B53" s="2">
        <v>8.4722222222222213E-2</v>
      </c>
      <c r="C53">
        <v>14.53</v>
      </c>
      <c r="D53">
        <v>13.21</v>
      </c>
      <c r="E53">
        <v>10.84</v>
      </c>
      <c r="F53">
        <v>10.95</v>
      </c>
      <c r="G53">
        <v>11.65</v>
      </c>
      <c r="H53">
        <v>11.34</v>
      </c>
      <c r="I53">
        <v>13.76</v>
      </c>
      <c r="J53">
        <v>12.75</v>
      </c>
      <c r="K53">
        <v>10.43</v>
      </c>
      <c r="L53">
        <v>12.8</v>
      </c>
      <c r="M53" t="s">
        <v>42</v>
      </c>
      <c r="N53">
        <f t="shared" si="0"/>
        <v>14.53</v>
      </c>
      <c r="O53">
        <f t="shared" si="1"/>
        <v>13.21</v>
      </c>
      <c r="P53">
        <f t="shared" si="2"/>
        <v>12.75</v>
      </c>
      <c r="Q53">
        <f t="shared" si="3"/>
        <v>10.43</v>
      </c>
      <c r="R53" t="s">
        <v>41</v>
      </c>
    </row>
    <row r="54" spans="1:18" x14ac:dyDescent="0.25">
      <c r="A54" s="1">
        <v>42487</v>
      </c>
      <c r="B54" s="2">
        <v>0.42152777777777778</v>
      </c>
      <c r="C54">
        <v>10.98</v>
      </c>
      <c r="D54">
        <v>10.53</v>
      </c>
      <c r="E54">
        <v>14.64</v>
      </c>
      <c r="F54">
        <v>15.37</v>
      </c>
      <c r="G54">
        <v>13.4</v>
      </c>
      <c r="H54">
        <v>14.22</v>
      </c>
      <c r="I54">
        <v>11.15</v>
      </c>
      <c r="J54">
        <v>12.45</v>
      </c>
      <c r="K54">
        <v>12.96</v>
      </c>
      <c r="L54">
        <v>11.15</v>
      </c>
      <c r="M54" t="s">
        <v>42</v>
      </c>
      <c r="N54">
        <f t="shared" si="0"/>
        <v>10.98</v>
      </c>
      <c r="O54">
        <f t="shared" si="1"/>
        <v>10.53</v>
      </c>
      <c r="P54">
        <f t="shared" si="2"/>
        <v>12.45</v>
      </c>
      <c r="Q54">
        <f t="shared" si="3"/>
        <v>12.96</v>
      </c>
      <c r="R54" t="s">
        <v>41</v>
      </c>
    </row>
    <row r="55" spans="1:18" x14ac:dyDescent="0.25">
      <c r="A55" s="1">
        <v>42489</v>
      </c>
      <c r="B55" s="2">
        <v>0.33333333333333331</v>
      </c>
      <c r="C55">
        <v>12.88</v>
      </c>
      <c r="D55">
        <v>11.25</v>
      </c>
      <c r="E55">
        <v>12.97</v>
      </c>
      <c r="F55">
        <v>11.16</v>
      </c>
      <c r="G55">
        <v>10.89</v>
      </c>
      <c r="H55">
        <v>10.210000000000001</v>
      </c>
      <c r="I55">
        <v>11.49</v>
      </c>
      <c r="J55">
        <v>15.32</v>
      </c>
      <c r="K55">
        <v>12.4</v>
      </c>
      <c r="L55">
        <v>13.67</v>
      </c>
      <c r="M55" t="s">
        <v>42</v>
      </c>
      <c r="N55">
        <f t="shared" si="0"/>
        <v>12.88</v>
      </c>
      <c r="O55">
        <f t="shared" si="1"/>
        <v>11.25</v>
      </c>
      <c r="P55">
        <f t="shared" si="2"/>
        <v>15.32</v>
      </c>
      <c r="Q55">
        <f t="shared" si="3"/>
        <v>12.4</v>
      </c>
      <c r="R55" t="s">
        <v>41</v>
      </c>
    </row>
    <row r="56" spans="1:18" x14ac:dyDescent="0.25">
      <c r="A56" s="7">
        <v>42492</v>
      </c>
      <c r="B56" s="8">
        <v>0.41944444444444445</v>
      </c>
      <c r="C56" s="9">
        <v>11.74</v>
      </c>
      <c r="D56" s="9">
        <v>12.79</v>
      </c>
      <c r="E56" s="9">
        <v>11.07</v>
      </c>
      <c r="F56" s="9">
        <v>15.77</v>
      </c>
      <c r="G56" s="9">
        <v>14.3</v>
      </c>
      <c r="H56" s="9">
        <v>11.61</v>
      </c>
      <c r="I56" s="9">
        <v>12.88</v>
      </c>
      <c r="J56" s="9">
        <v>12.58</v>
      </c>
      <c r="K56" s="9">
        <v>13.63</v>
      </c>
      <c r="L56" s="9">
        <v>15.37</v>
      </c>
      <c r="M56" s="9" t="s">
        <v>42</v>
      </c>
      <c r="N56" s="9">
        <f>IF(AND(DAY(A56)&gt;=5,DAY(A56)&lt;=10),C56-1.2,C56) + 0.9</f>
        <v>12.64</v>
      </c>
      <c r="O56" s="9">
        <f>IF(AND(DAY(A56)&gt;=5,DAY(A56)&lt;=10),D56-1.2,D56) +0.9</f>
        <v>13.69</v>
      </c>
      <c r="P56" s="9">
        <f>IF(OR(MONTH(A56)=7,MONTH(A56)=8),ROUND(J56*1.07,2),J56) + 0.9</f>
        <v>13.48</v>
      </c>
      <c r="Q56" s="9">
        <f>IF(AND(DAY(A56)&gt;=5,DAY(A56)&lt;=10),K56-1.2,K56) + 0.9</f>
        <v>14.530000000000001</v>
      </c>
      <c r="R56" s="9" t="s">
        <v>41</v>
      </c>
    </row>
    <row r="57" spans="1:18" x14ac:dyDescent="0.25">
      <c r="A57" s="7">
        <v>42493</v>
      </c>
      <c r="B57" s="8">
        <v>0.3354166666666667</v>
      </c>
      <c r="C57" s="9">
        <v>13.25</v>
      </c>
      <c r="D57" s="9">
        <v>14.97</v>
      </c>
      <c r="E57" s="9">
        <v>14.88</v>
      </c>
      <c r="F57" s="9">
        <v>14.41</v>
      </c>
      <c r="G57" s="9">
        <v>10.82</v>
      </c>
      <c r="H57" s="9">
        <v>14.32</v>
      </c>
      <c r="I57" s="9">
        <v>13.72</v>
      </c>
      <c r="J57" s="9">
        <v>10.88</v>
      </c>
      <c r="K57" s="9">
        <v>12.95</v>
      </c>
      <c r="L57" s="9">
        <v>12.52</v>
      </c>
      <c r="M57" s="9" t="s">
        <v>42</v>
      </c>
      <c r="N57" s="9">
        <f t="shared" ref="N57:N74" si="4">IF(AND(DAY(A57)&gt;=5,DAY(A57)&lt;=10),C57-1.2,C57) + 0.9</f>
        <v>14.15</v>
      </c>
      <c r="O57" s="9">
        <f t="shared" ref="O57:O73" si="5">IF(AND(DAY(A57)&gt;=5,DAY(A57)&lt;=10),D57-1.2,D57) +0.9</f>
        <v>15.870000000000001</v>
      </c>
      <c r="P57" s="9">
        <f>IF(OR(MONTH(A57)=7,MONTH(A57)=8),ROUND(J57*1.07,2),J57) + 0.9</f>
        <v>11.780000000000001</v>
      </c>
      <c r="Q57" s="9">
        <f t="shared" ref="Q57:Q73" si="6">IF(AND(DAY(A57)&gt;=5,DAY(A57)&lt;=10),K57-1.2,K57) + 0.9</f>
        <v>13.85</v>
      </c>
      <c r="R57" s="9" t="s">
        <v>41</v>
      </c>
    </row>
    <row r="58" spans="1:18" x14ac:dyDescent="0.25">
      <c r="A58" s="7">
        <v>42495</v>
      </c>
      <c r="B58" s="8">
        <v>0.2951388888888889</v>
      </c>
      <c r="C58" s="9">
        <v>10.66</v>
      </c>
      <c r="D58" s="9">
        <v>10.59</v>
      </c>
      <c r="E58" s="9">
        <v>15.14</v>
      </c>
      <c r="F58" s="9">
        <v>12.6</v>
      </c>
      <c r="G58" s="9">
        <v>11.47</v>
      </c>
      <c r="H58" s="9">
        <v>14.91</v>
      </c>
      <c r="I58" s="9">
        <v>14.33</v>
      </c>
      <c r="J58" s="9">
        <v>14.52</v>
      </c>
      <c r="K58" s="9">
        <v>11.65</v>
      </c>
      <c r="L58" s="9">
        <v>15.58</v>
      </c>
      <c r="M58" s="9" t="s">
        <v>42</v>
      </c>
      <c r="N58" s="9">
        <f t="shared" si="4"/>
        <v>10.360000000000001</v>
      </c>
      <c r="O58" s="9">
        <f t="shared" si="5"/>
        <v>10.290000000000001</v>
      </c>
      <c r="P58" s="9">
        <f t="shared" ref="P58:P73" si="7">IF(OR(MONTH(A58)=7,MONTH(A58)=8),ROUND(J58*1.07,2),J58) + 0.9</f>
        <v>15.42</v>
      </c>
      <c r="Q58" s="9">
        <f t="shared" si="6"/>
        <v>11.350000000000001</v>
      </c>
      <c r="R58" s="9" t="s">
        <v>41</v>
      </c>
    </row>
    <row r="59" spans="1:18" x14ac:dyDescent="0.25">
      <c r="A59" s="7">
        <v>42495</v>
      </c>
      <c r="B59" s="8">
        <v>0.42152777777777778</v>
      </c>
      <c r="C59" s="9">
        <v>12.4</v>
      </c>
      <c r="D59" s="9">
        <v>11.85</v>
      </c>
      <c r="E59" s="9">
        <v>12.06</v>
      </c>
      <c r="F59" s="9">
        <v>14.95</v>
      </c>
      <c r="G59" s="9">
        <v>15.02</v>
      </c>
      <c r="H59" s="9">
        <v>15.09</v>
      </c>
      <c r="I59" s="9">
        <v>12.53</v>
      </c>
      <c r="J59" s="9">
        <v>11.35</v>
      </c>
      <c r="K59" s="9">
        <v>13.64</v>
      </c>
      <c r="L59" s="9">
        <v>10.47</v>
      </c>
      <c r="M59" s="9" t="s">
        <v>42</v>
      </c>
      <c r="N59" s="9">
        <f t="shared" si="4"/>
        <v>12.100000000000001</v>
      </c>
      <c r="O59" s="9">
        <f t="shared" si="5"/>
        <v>11.55</v>
      </c>
      <c r="P59" s="9">
        <f t="shared" si="7"/>
        <v>12.25</v>
      </c>
      <c r="Q59" s="9">
        <f t="shared" si="6"/>
        <v>13.340000000000002</v>
      </c>
      <c r="R59" s="9" t="s">
        <v>41</v>
      </c>
    </row>
    <row r="60" spans="1:18" x14ac:dyDescent="0.25">
      <c r="A60" s="7">
        <v>42495</v>
      </c>
      <c r="B60" s="8">
        <v>0.46527777777777773</v>
      </c>
      <c r="C60" s="9">
        <v>14.22</v>
      </c>
      <c r="D60" s="9">
        <v>11.25</v>
      </c>
      <c r="E60" s="9">
        <v>14.05</v>
      </c>
      <c r="F60" s="9">
        <v>12.08</v>
      </c>
      <c r="G60" s="9">
        <v>10.1</v>
      </c>
      <c r="H60" s="9">
        <v>15.84</v>
      </c>
      <c r="I60" s="9">
        <v>12.87</v>
      </c>
      <c r="J60" s="9">
        <v>15.35</v>
      </c>
      <c r="K60" s="9">
        <v>12.14</v>
      </c>
      <c r="L60" s="9">
        <v>11.93</v>
      </c>
      <c r="M60" s="9" t="s">
        <v>42</v>
      </c>
      <c r="N60" s="9">
        <f t="shared" si="4"/>
        <v>13.920000000000002</v>
      </c>
      <c r="O60" s="9">
        <f t="shared" si="5"/>
        <v>10.950000000000001</v>
      </c>
      <c r="P60" s="9">
        <f t="shared" si="7"/>
        <v>16.25</v>
      </c>
      <c r="Q60" s="9">
        <f t="shared" si="6"/>
        <v>11.840000000000002</v>
      </c>
      <c r="R60" s="9" t="s">
        <v>41</v>
      </c>
    </row>
    <row r="61" spans="1:18" x14ac:dyDescent="0.25">
      <c r="A61" s="7">
        <v>42496</v>
      </c>
      <c r="B61" s="8">
        <v>0.42083333333333334</v>
      </c>
      <c r="C61" s="9">
        <v>14.83</v>
      </c>
      <c r="D61" s="9">
        <v>10.01</v>
      </c>
      <c r="E61" s="9">
        <v>15.51</v>
      </c>
      <c r="F61" s="9">
        <v>11</v>
      </c>
      <c r="G61" s="9">
        <v>11.29</v>
      </c>
      <c r="H61" s="9">
        <v>13.42</v>
      </c>
      <c r="I61" s="9">
        <v>15.92</v>
      </c>
      <c r="J61" s="9">
        <v>15.81</v>
      </c>
      <c r="K61" s="9">
        <v>11.2</v>
      </c>
      <c r="L61" s="9">
        <v>15.53</v>
      </c>
      <c r="M61" s="9" t="s">
        <v>42</v>
      </c>
      <c r="N61" s="9">
        <f t="shared" si="4"/>
        <v>14.530000000000001</v>
      </c>
      <c r="O61" s="9">
        <f t="shared" si="5"/>
        <v>9.7100000000000009</v>
      </c>
      <c r="P61" s="9">
        <f t="shared" si="7"/>
        <v>16.71</v>
      </c>
      <c r="Q61" s="9">
        <f t="shared" si="6"/>
        <v>10.9</v>
      </c>
      <c r="R61" s="9" t="s">
        <v>41</v>
      </c>
    </row>
    <row r="62" spans="1:18" x14ac:dyDescent="0.25">
      <c r="A62" s="7">
        <v>42498</v>
      </c>
      <c r="B62" s="8">
        <v>0.12916666666666668</v>
      </c>
      <c r="C62" s="9">
        <v>13.62</v>
      </c>
      <c r="D62" s="9">
        <v>13.57</v>
      </c>
      <c r="E62" s="9">
        <v>12.68</v>
      </c>
      <c r="F62" s="9">
        <v>15.88</v>
      </c>
      <c r="G62" s="9">
        <v>13.23</v>
      </c>
      <c r="H62" s="9">
        <v>14.1</v>
      </c>
      <c r="I62" s="9">
        <v>15.41</v>
      </c>
      <c r="J62" s="9">
        <v>11.12</v>
      </c>
      <c r="K62" s="9">
        <v>10.81</v>
      </c>
      <c r="L62" s="9">
        <v>13.61</v>
      </c>
      <c r="M62" s="9" t="s">
        <v>42</v>
      </c>
      <c r="N62" s="9">
        <f t="shared" si="4"/>
        <v>13.32</v>
      </c>
      <c r="O62" s="9">
        <f t="shared" si="5"/>
        <v>13.270000000000001</v>
      </c>
      <c r="P62" s="9">
        <f t="shared" si="7"/>
        <v>12.02</v>
      </c>
      <c r="Q62" s="9">
        <f t="shared" si="6"/>
        <v>10.510000000000002</v>
      </c>
      <c r="R62" s="9" t="s">
        <v>41</v>
      </c>
    </row>
    <row r="63" spans="1:18" x14ac:dyDescent="0.25">
      <c r="A63" s="7">
        <v>42498</v>
      </c>
      <c r="B63" s="8">
        <v>0.21180555555555555</v>
      </c>
      <c r="C63" s="9">
        <v>12.25</v>
      </c>
      <c r="D63" s="9">
        <v>14.89</v>
      </c>
      <c r="E63" s="9">
        <v>13.86</v>
      </c>
      <c r="F63" s="9">
        <v>13.98</v>
      </c>
      <c r="G63" s="9">
        <v>11.99</v>
      </c>
      <c r="H63" s="9">
        <v>15.06</v>
      </c>
      <c r="I63" s="9">
        <v>11.13</v>
      </c>
      <c r="J63" s="9">
        <v>13.91</v>
      </c>
      <c r="K63" s="9">
        <v>15.56</v>
      </c>
      <c r="L63" s="9">
        <v>10.97</v>
      </c>
      <c r="M63" s="9" t="s">
        <v>42</v>
      </c>
      <c r="N63" s="9">
        <f t="shared" si="4"/>
        <v>11.950000000000001</v>
      </c>
      <c r="O63" s="9">
        <f t="shared" si="5"/>
        <v>14.590000000000002</v>
      </c>
      <c r="P63" s="9">
        <f t="shared" si="7"/>
        <v>14.81</v>
      </c>
      <c r="Q63" s="9">
        <f t="shared" si="6"/>
        <v>15.260000000000002</v>
      </c>
      <c r="R63" s="9" t="s">
        <v>41</v>
      </c>
    </row>
    <row r="64" spans="1:18" x14ac:dyDescent="0.25">
      <c r="A64" s="7">
        <v>42499</v>
      </c>
      <c r="B64" s="8">
        <v>0.21180555555555555</v>
      </c>
      <c r="C64" s="9">
        <v>15.82</v>
      </c>
      <c r="D64" s="9">
        <v>14.33</v>
      </c>
      <c r="E64" s="9">
        <v>10.41</v>
      </c>
      <c r="F64" s="9">
        <v>11.75</v>
      </c>
      <c r="G64" s="9">
        <v>15.72</v>
      </c>
      <c r="H64" s="9">
        <v>11.51</v>
      </c>
      <c r="I64" s="9">
        <v>11.37</v>
      </c>
      <c r="J64" s="9">
        <v>15.73</v>
      </c>
      <c r="K64" s="9">
        <v>15.44</v>
      </c>
      <c r="L64" s="9">
        <v>11.55</v>
      </c>
      <c r="M64" s="9" t="s">
        <v>42</v>
      </c>
      <c r="N64" s="9">
        <f t="shared" si="4"/>
        <v>15.520000000000001</v>
      </c>
      <c r="O64" s="9">
        <f t="shared" si="5"/>
        <v>14.030000000000001</v>
      </c>
      <c r="P64" s="9">
        <f t="shared" si="7"/>
        <v>16.63</v>
      </c>
      <c r="Q64" s="9">
        <f t="shared" si="6"/>
        <v>15.14</v>
      </c>
      <c r="R64" s="9" t="s">
        <v>41</v>
      </c>
    </row>
    <row r="65" spans="1:18" x14ac:dyDescent="0.25">
      <c r="A65" s="7">
        <v>42500</v>
      </c>
      <c r="B65" s="8">
        <v>0.33611111111111108</v>
      </c>
      <c r="C65" s="9">
        <v>12.47</v>
      </c>
      <c r="D65" s="9">
        <v>14.01</v>
      </c>
      <c r="E65" s="9">
        <v>15.38</v>
      </c>
      <c r="F65" s="9">
        <v>12.72</v>
      </c>
      <c r="G65" s="9">
        <v>12.33</v>
      </c>
      <c r="H65" s="9">
        <v>14.07</v>
      </c>
      <c r="I65" s="9">
        <v>11.91</v>
      </c>
      <c r="J65" s="9">
        <v>14.59</v>
      </c>
      <c r="K65" s="9">
        <v>10.58</v>
      </c>
      <c r="L65" s="9">
        <v>13.95</v>
      </c>
      <c r="M65" s="9" t="s">
        <v>42</v>
      </c>
      <c r="N65" s="9">
        <f t="shared" si="4"/>
        <v>12.170000000000002</v>
      </c>
      <c r="O65" s="9">
        <f t="shared" si="5"/>
        <v>13.71</v>
      </c>
      <c r="P65" s="9">
        <f t="shared" si="7"/>
        <v>15.49</v>
      </c>
      <c r="Q65" s="9">
        <f t="shared" si="6"/>
        <v>10.280000000000001</v>
      </c>
      <c r="R65" s="9" t="s">
        <v>41</v>
      </c>
    </row>
    <row r="66" spans="1:18" x14ac:dyDescent="0.25">
      <c r="A66" s="7">
        <v>42501</v>
      </c>
      <c r="B66" s="8">
        <v>0.29166666666666669</v>
      </c>
      <c r="C66" s="9">
        <v>15.8</v>
      </c>
      <c r="D66" s="9">
        <v>13.11</v>
      </c>
      <c r="E66" s="9">
        <v>13.43</v>
      </c>
      <c r="F66" s="9">
        <v>10.32</v>
      </c>
      <c r="G66" s="9">
        <v>14.2</v>
      </c>
      <c r="H66" s="9">
        <v>11.41</v>
      </c>
      <c r="I66" s="9">
        <v>10.69</v>
      </c>
      <c r="J66" s="9">
        <v>15.02</v>
      </c>
      <c r="K66" s="9">
        <v>12.21</v>
      </c>
      <c r="L66" s="9">
        <v>10.54</v>
      </c>
      <c r="M66" s="9" t="s">
        <v>42</v>
      </c>
      <c r="N66" s="9">
        <f t="shared" si="4"/>
        <v>16.7</v>
      </c>
      <c r="O66" s="9">
        <f t="shared" si="5"/>
        <v>14.01</v>
      </c>
      <c r="P66" s="9">
        <f t="shared" si="7"/>
        <v>15.92</v>
      </c>
      <c r="Q66" s="9">
        <f t="shared" si="6"/>
        <v>13.110000000000001</v>
      </c>
      <c r="R66" s="9" t="s">
        <v>41</v>
      </c>
    </row>
    <row r="67" spans="1:18" x14ac:dyDescent="0.25">
      <c r="A67" s="7">
        <v>42502</v>
      </c>
      <c r="B67" s="8">
        <v>0.21249999999999999</v>
      </c>
      <c r="C67" s="9">
        <v>11.1</v>
      </c>
      <c r="D67" s="9">
        <v>10.71</v>
      </c>
      <c r="E67" s="9">
        <v>10.75</v>
      </c>
      <c r="F67" s="9">
        <v>13.22</v>
      </c>
      <c r="G67" s="9">
        <v>14.26</v>
      </c>
      <c r="H67" s="9">
        <v>12.59</v>
      </c>
      <c r="I67" s="9">
        <v>12.93</v>
      </c>
      <c r="J67" s="9">
        <v>15.27</v>
      </c>
      <c r="K67" s="9">
        <v>13</v>
      </c>
      <c r="L67" s="9">
        <v>13.55</v>
      </c>
      <c r="M67" s="9" t="s">
        <v>42</v>
      </c>
      <c r="N67" s="9">
        <f t="shared" si="4"/>
        <v>12</v>
      </c>
      <c r="O67" s="9">
        <f t="shared" si="5"/>
        <v>11.610000000000001</v>
      </c>
      <c r="P67" s="9">
        <f t="shared" si="7"/>
        <v>16.169999999999998</v>
      </c>
      <c r="Q67" s="9">
        <f t="shared" si="6"/>
        <v>13.9</v>
      </c>
      <c r="R67" s="9" t="s">
        <v>41</v>
      </c>
    </row>
    <row r="68" spans="1:18" x14ac:dyDescent="0.25">
      <c r="A68" s="7">
        <v>42504</v>
      </c>
      <c r="B68" s="8">
        <v>0.25277777777777777</v>
      </c>
      <c r="C68" s="9">
        <v>11.68</v>
      </c>
      <c r="D68" s="9">
        <v>11.47</v>
      </c>
      <c r="E68" s="9">
        <v>13.02</v>
      </c>
      <c r="F68" s="9">
        <v>15.91</v>
      </c>
      <c r="G68" s="9">
        <v>15.06</v>
      </c>
      <c r="H68" s="9">
        <v>12.81</v>
      </c>
      <c r="I68" s="9">
        <v>13.48</v>
      </c>
      <c r="J68" s="9">
        <v>15.31</v>
      </c>
      <c r="K68" s="9">
        <v>12.15</v>
      </c>
      <c r="L68" s="9">
        <v>15.42</v>
      </c>
      <c r="M68" s="9" t="s">
        <v>42</v>
      </c>
      <c r="N68" s="9">
        <f t="shared" si="4"/>
        <v>12.58</v>
      </c>
      <c r="O68" s="9">
        <f t="shared" si="5"/>
        <v>12.370000000000001</v>
      </c>
      <c r="P68" s="9">
        <f t="shared" si="7"/>
        <v>16.21</v>
      </c>
      <c r="Q68" s="9">
        <f t="shared" si="6"/>
        <v>13.05</v>
      </c>
      <c r="R68" s="9" t="s">
        <v>41</v>
      </c>
    </row>
    <row r="69" spans="1:18" x14ac:dyDescent="0.25">
      <c r="A69" s="7">
        <v>42505</v>
      </c>
      <c r="B69" s="8">
        <v>0.21666666666666667</v>
      </c>
      <c r="C69" s="9">
        <v>10.51</v>
      </c>
      <c r="D69" s="9">
        <v>14.98</v>
      </c>
      <c r="E69" s="9">
        <v>11.3</v>
      </c>
      <c r="F69" s="9">
        <v>13.92</v>
      </c>
      <c r="G69" s="9">
        <v>11.65</v>
      </c>
      <c r="H69" s="9">
        <v>11.59</v>
      </c>
      <c r="I69" s="9">
        <v>12.63</v>
      </c>
      <c r="J69" s="9">
        <v>11.94</v>
      </c>
      <c r="K69" s="9">
        <v>15.32</v>
      </c>
      <c r="L69" s="9">
        <v>15.34</v>
      </c>
      <c r="M69" s="9" t="s">
        <v>42</v>
      </c>
      <c r="N69" s="9">
        <f t="shared" si="4"/>
        <v>11.41</v>
      </c>
      <c r="O69" s="9">
        <f t="shared" si="5"/>
        <v>15.88</v>
      </c>
      <c r="P69" s="9">
        <f t="shared" si="7"/>
        <v>12.84</v>
      </c>
      <c r="Q69" s="9">
        <f t="shared" si="6"/>
        <v>16.22</v>
      </c>
      <c r="R69" s="9" t="s">
        <v>41</v>
      </c>
    </row>
    <row r="70" spans="1:18" x14ac:dyDescent="0.25">
      <c r="A70" s="7">
        <v>42508</v>
      </c>
      <c r="B70" s="8">
        <v>0.42152777777777778</v>
      </c>
      <c r="C70" s="9">
        <v>15.87</v>
      </c>
      <c r="D70" s="9">
        <v>13.65</v>
      </c>
      <c r="E70" s="9">
        <v>11.34</v>
      </c>
      <c r="F70" s="9">
        <v>11.16</v>
      </c>
      <c r="G70" s="9">
        <v>13.12</v>
      </c>
      <c r="H70" s="9">
        <v>15.5</v>
      </c>
      <c r="I70" s="9">
        <v>15.84</v>
      </c>
      <c r="J70" s="9">
        <v>12.26</v>
      </c>
      <c r="K70" s="9">
        <v>10.69</v>
      </c>
      <c r="L70" s="9">
        <v>15.72</v>
      </c>
      <c r="M70" s="9" t="s">
        <v>42</v>
      </c>
      <c r="N70" s="9">
        <f t="shared" si="4"/>
        <v>16.77</v>
      </c>
      <c r="O70" s="9">
        <f t="shared" si="5"/>
        <v>14.55</v>
      </c>
      <c r="P70" s="9">
        <f t="shared" si="7"/>
        <v>13.16</v>
      </c>
      <c r="Q70" s="9">
        <f t="shared" si="6"/>
        <v>11.59</v>
      </c>
      <c r="R70" s="9" t="s">
        <v>41</v>
      </c>
    </row>
    <row r="71" spans="1:18" x14ac:dyDescent="0.25">
      <c r="A71" s="7">
        <v>42511</v>
      </c>
      <c r="B71" s="8">
        <v>0.1673611111111111</v>
      </c>
      <c r="C71" s="9">
        <v>10.07</v>
      </c>
      <c r="D71" s="9">
        <v>14.53</v>
      </c>
      <c r="E71" s="9">
        <v>10.54</v>
      </c>
      <c r="F71" s="9">
        <v>13.02</v>
      </c>
      <c r="G71" s="9">
        <v>10.56</v>
      </c>
      <c r="H71" s="9">
        <v>15.58</v>
      </c>
      <c r="I71" s="9">
        <v>14.05</v>
      </c>
      <c r="J71" s="9">
        <v>13.12</v>
      </c>
      <c r="K71" s="9">
        <v>14.65</v>
      </c>
      <c r="L71" s="9">
        <v>14.15</v>
      </c>
      <c r="M71" s="9" t="s">
        <v>42</v>
      </c>
      <c r="N71" s="9">
        <f t="shared" si="4"/>
        <v>10.97</v>
      </c>
      <c r="O71" s="9">
        <f t="shared" si="5"/>
        <v>15.43</v>
      </c>
      <c r="P71" s="9">
        <f t="shared" si="7"/>
        <v>14.02</v>
      </c>
      <c r="Q71" s="9">
        <f t="shared" si="6"/>
        <v>15.55</v>
      </c>
      <c r="R71" s="9" t="s">
        <v>41</v>
      </c>
    </row>
    <row r="72" spans="1:18" x14ac:dyDescent="0.25">
      <c r="A72" s="7">
        <v>42512</v>
      </c>
      <c r="B72" s="8">
        <v>0.29722222222222222</v>
      </c>
      <c r="C72" s="9">
        <v>13.92</v>
      </c>
      <c r="D72" s="9">
        <v>10.86</v>
      </c>
      <c r="E72" s="9">
        <v>11.05</v>
      </c>
      <c r="F72" s="9">
        <v>14.16</v>
      </c>
      <c r="G72" s="9">
        <v>11.48</v>
      </c>
      <c r="H72" s="9">
        <v>10.45</v>
      </c>
      <c r="I72" s="9">
        <v>14.61</v>
      </c>
      <c r="J72" s="9">
        <v>12.83</v>
      </c>
      <c r="K72" s="9">
        <v>12.25</v>
      </c>
      <c r="L72" s="9">
        <v>14.67</v>
      </c>
      <c r="M72" s="9" t="s">
        <v>42</v>
      </c>
      <c r="N72" s="9">
        <f t="shared" si="4"/>
        <v>14.82</v>
      </c>
      <c r="O72" s="9">
        <f t="shared" si="5"/>
        <v>11.76</v>
      </c>
      <c r="P72" s="9">
        <f t="shared" si="7"/>
        <v>13.73</v>
      </c>
      <c r="Q72" s="9">
        <f t="shared" si="6"/>
        <v>13.15</v>
      </c>
      <c r="R72" s="9" t="s">
        <v>41</v>
      </c>
    </row>
    <row r="73" spans="1:18" x14ac:dyDescent="0.25">
      <c r="A73" s="7">
        <v>42517</v>
      </c>
      <c r="B73" s="8">
        <v>0.38055555555555554</v>
      </c>
      <c r="C73" s="9">
        <v>15.58</v>
      </c>
      <c r="D73" s="9">
        <v>13.33</v>
      </c>
      <c r="E73" s="9">
        <v>15.53</v>
      </c>
      <c r="F73" s="9">
        <v>12.12</v>
      </c>
      <c r="G73" s="9">
        <v>10.78</v>
      </c>
      <c r="H73" s="9">
        <v>15.67</v>
      </c>
      <c r="I73" s="9">
        <v>12.74</v>
      </c>
      <c r="J73" s="9">
        <v>12.88</v>
      </c>
      <c r="K73" s="9">
        <v>11.93</v>
      </c>
      <c r="L73" s="9">
        <v>11.17</v>
      </c>
      <c r="M73" s="9" t="s">
        <v>42</v>
      </c>
      <c r="N73" s="9">
        <f t="shared" si="4"/>
        <v>16.48</v>
      </c>
      <c r="O73" s="9">
        <f t="shared" si="5"/>
        <v>14.23</v>
      </c>
      <c r="P73" s="9">
        <f t="shared" si="7"/>
        <v>13.780000000000001</v>
      </c>
      <c r="Q73" s="9">
        <f t="shared" si="6"/>
        <v>12.83</v>
      </c>
      <c r="R73" s="9" t="s">
        <v>41</v>
      </c>
    </row>
    <row r="74" spans="1:18" x14ac:dyDescent="0.25">
      <c r="A74" s="7">
        <v>42518</v>
      </c>
      <c r="B74" s="8">
        <v>8.9583333333333334E-2</v>
      </c>
      <c r="C74" s="9">
        <v>14.66</v>
      </c>
      <c r="D74" s="9">
        <v>12.46</v>
      </c>
      <c r="E74" s="9">
        <v>12.31</v>
      </c>
      <c r="F74" s="9">
        <v>10.050000000000001</v>
      </c>
      <c r="G74" s="9">
        <v>15.48</v>
      </c>
      <c r="H74" s="9">
        <v>15.29</v>
      </c>
      <c r="I74" s="9">
        <v>15.23</v>
      </c>
      <c r="J74" s="9">
        <v>15.32</v>
      </c>
      <c r="K74" s="9">
        <v>13.62</v>
      </c>
      <c r="L74" s="9">
        <v>15.68</v>
      </c>
      <c r="M74" s="9" t="s">
        <v>42</v>
      </c>
      <c r="N74" s="9">
        <f t="shared" si="4"/>
        <v>15.56</v>
      </c>
      <c r="O74" s="9">
        <f t="shared" ref="O67:O130" si="8">IF(AND(DAY(A74)&gt;=5,DAY(A74)&lt;=10),D74-1.2,D74)</f>
        <v>12.46</v>
      </c>
      <c r="P74" s="9">
        <f t="shared" ref="P67:P130" si="9">IF(OR(MONTH(A74)=7,MONTH(A74)=8),ROUND(J74*1.07,2),J74)</f>
        <v>15.32</v>
      </c>
      <c r="Q74" s="9">
        <f t="shared" ref="Q67:Q130" si="10">IF(AND(DAY(A74)&gt;=5,DAY(A74)&lt;=10),K74-1.2,K74)</f>
        <v>13.62</v>
      </c>
      <c r="R74" s="9" t="s">
        <v>41</v>
      </c>
    </row>
    <row r="75" spans="1:18" x14ac:dyDescent="0.25">
      <c r="A75" s="1">
        <v>42523</v>
      </c>
      <c r="B75" s="2">
        <v>0.4201388888888889</v>
      </c>
      <c r="C75">
        <v>19.510000000000002</v>
      </c>
      <c r="D75">
        <v>12.69</v>
      </c>
      <c r="E75">
        <v>11.38</v>
      </c>
      <c r="F75">
        <v>15.99</v>
      </c>
      <c r="G75">
        <v>15.35</v>
      </c>
      <c r="H75">
        <v>17.239999999999998</v>
      </c>
      <c r="I75">
        <v>12.54</v>
      </c>
      <c r="J75">
        <v>12.24</v>
      </c>
      <c r="K75">
        <v>13.03</v>
      </c>
      <c r="L75">
        <v>19.329999999999998</v>
      </c>
      <c r="M75" t="s">
        <v>42</v>
      </c>
      <c r="N75">
        <f t="shared" ref="N67:N130" si="11">IF(AND(DAY(A75)&gt;=5,DAY(A75)&lt;=10),C75-1.2,C75)</f>
        <v>19.510000000000002</v>
      </c>
      <c r="O75">
        <f t="shared" si="8"/>
        <v>12.69</v>
      </c>
      <c r="P75">
        <f t="shared" si="9"/>
        <v>12.24</v>
      </c>
      <c r="Q75">
        <f t="shared" si="10"/>
        <v>13.03</v>
      </c>
      <c r="R75" t="s">
        <v>41</v>
      </c>
    </row>
    <row r="76" spans="1:18" x14ac:dyDescent="0.25">
      <c r="A76" s="1">
        <v>42526</v>
      </c>
      <c r="B76" s="2">
        <v>8.5416666666666655E-2</v>
      </c>
      <c r="C76">
        <v>10.039999999999999</v>
      </c>
      <c r="D76">
        <v>10.19</v>
      </c>
      <c r="E76">
        <v>19.75</v>
      </c>
      <c r="F76">
        <v>15.2</v>
      </c>
      <c r="G76">
        <v>18.100000000000001</v>
      </c>
      <c r="H76">
        <v>14.37</v>
      </c>
      <c r="I76">
        <v>15.28</v>
      </c>
      <c r="J76">
        <v>11.85</v>
      </c>
      <c r="K76">
        <v>12.32</v>
      </c>
      <c r="L76">
        <v>12.94</v>
      </c>
      <c r="M76" t="s">
        <v>42</v>
      </c>
      <c r="N76">
        <f t="shared" si="11"/>
        <v>8.84</v>
      </c>
      <c r="O76">
        <f t="shared" si="8"/>
        <v>8.99</v>
      </c>
      <c r="P76">
        <f t="shared" si="9"/>
        <v>11.85</v>
      </c>
      <c r="Q76">
        <f t="shared" si="10"/>
        <v>11.120000000000001</v>
      </c>
      <c r="R76" t="s">
        <v>41</v>
      </c>
    </row>
    <row r="77" spans="1:18" x14ac:dyDescent="0.25">
      <c r="A77" s="1">
        <v>42529</v>
      </c>
      <c r="B77" s="2">
        <v>0.12638888888888888</v>
      </c>
      <c r="C77">
        <v>11.12</v>
      </c>
      <c r="D77">
        <v>15.77</v>
      </c>
      <c r="E77">
        <v>19.170000000000002</v>
      </c>
      <c r="F77">
        <v>10.32</v>
      </c>
      <c r="G77">
        <v>10.9</v>
      </c>
      <c r="H77">
        <v>10.58</v>
      </c>
      <c r="I77">
        <v>16.86</v>
      </c>
      <c r="J77">
        <v>17.149999999999999</v>
      </c>
      <c r="K77">
        <v>19.41</v>
      </c>
      <c r="L77">
        <v>12.24</v>
      </c>
      <c r="M77" t="s">
        <v>42</v>
      </c>
      <c r="N77">
        <f t="shared" si="11"/>
        <v>9.92</v>
      </c>
      <c r="O77">
        <f t="shared" si="8"/>
        <v>14.57</v>
      </c>
      <c r="P77">
        <f t="shared" si="9"/>
        <v>17.149999999999999</v>
      </c>
      <c r="Q77">
        <f t="shared" si="10"/>
        <v>18.21</v>
      </c>
      <c r="R77" t="s">
        <v>41</v>
      </c>
    </row>
    <row r="78" spans="1:18" x14ac:dyDescent="0.25">
      <c r="A78" s="1">
        <v>42530</v>
      </c>
      <c r="B78" s="2">
        <v>4.5138888888888888E-2</v>
      </c>
      <c r="C78">
        <v>14.55</v>
      </c>
      <c r="D78">
        <v>15.16</v>
      </c>
      <c r="E78">
        <v>11.74</v>
      </c>
      <c r="F78">
        <v>18.350000000000001</v>
      </c>
      <c r="G78">
        <v>10.87</v>
      </c>
      <c r="H78">
        <v>14.03</v>
      </c>
      <c r="I78">
        <v>14.75</v>
      </c>
      <c r="J78">
        <v>18.78</v>
      </c>
      <c r="K78">
        <v>15.52</v>
      </c>
      <c r="L78">
        <v>18.690000000000001</v>
      </c>
      <c r="M78" t="s">
        <v>42</v>
      </c>
      <c r="N78">
        <f t="shared" si="11"/>
        <v>13.350000000000001</v>
      </c>
      <c r="O78">
        <f t="shared" si="8"/>
        <v>13.96</v>
      </c>
      <c r="P78">
        <f t="shared" si="9"/>
        <v>18.78</v>
      </c>
      <c r="Q78">
        <f t="shared" si="10"/>
        <v>14.32</v>
      </c>
      <c r="R78" t="s">
        <v>41</v>
      </c>
    </row>
    <row r="79" spans="1:18" x14ac:dyDescent="0.25">
      <c r="A79" s="1">
        <v>42532</v>
      </c>
      <c r="B79" s="2">
        <v>0.17222222222222225</v>
      </c>
      <c r="C79">
        <v>17.7</v>
      </c>
      <c r="D79">
        <v>15.76</v>
      </c>
      <c r="E79">
        <v>11.34</v>
      </c>
      <c r="F79">
        <v>15.04</v>
      </c>
      <c r="G79">
        <v>16.18</v>
      </c>
      <c r="H79">
        <v>12.14</v>
      </c>
      <c r="I79">
        <v>13.44</v>
      </c>
      <c r="J79">
        <v>14.12</v>
      </c>
      <c r="K79">
        <v>15.27</v>
      </c>
      <c r="L79">
        <v>13.19</v>
      </c>
      <c r="M79" t="s">
        <v>42</v>
      </c>
      <c r="N79">
        <f t="shared" si="11"/>
        <v>17.7</v>
      </c>
      <c r="O79">
        <f t="shared" si="8"/>
        <v>15.76</v>
      </c>
      <c r="P79">
        <f t="shared" si="9"/>
        <v>14.12</v>
      </c>
      <c r="Q79">
        <f t="shared" si="10"/>
        <v>15.27</v>
      </c>
      <c r="R79" t="s">
        <v>41</v>
      </c>
    </row>
    <row r="80" spans="1:18" x14ac:dyDescent="0.25">
      <c r="A80" s="1">
        <v>42532</v>
      </c>
      <c r="B80" s="2">
        <v>0.41875000000000001</v>
      </c>
      <c r="C80">
        <v>13.13</v>
      </c>
      <c r="D80">
        <v>12.12</v>
      </c>
      <c r="E80">
        <v>11.6</v>
      </c>
      <c r="F80">
        <v>11.76</v>
      </c>
      <c r="G80">
        <v>16.309999999999999</v>
      </c>
      <c r="H80">
        <v>19.27</v>
      </c>
      <c r="I80">
        <v>17.64</v>
      </c>
      <c r="J80">
        <v>14.87</v>
      </c>
      <c r="K80">
        <v>11.94</v>
      </c>
      <c r="L80">
        <v>15.91</v>
      </c>
      <c r="M80" t="s">
        <v>42</v>
      </c>
      <c r="N80">
        <f t="shared" si="11"/>
        <v>13.13</v>
      </c>
      <c r="O80">
        <f t="shared" si="8"/>
        <v>12.12</v>
      </c>
      <c r="P80">
        <f t="shared" si="9"/>
        <v>14.87</v>
      </c>
      <c r="Q80">
        <f t="shared" si="10"/>
        <v>11.94</v>
      </c>
      <c r="R80" t="s">
        <v>41</v>
      </c>
    </row>
    <row r="81" spans="1:18" x14ac:dyDescent="0.25">
      <c r="A81" s="1">
        <v>42534</v>
      </c>
      <c r="B81" s="2">
        <v>0.17291666666666669</v>
      </c>
      <c r="C81">
        <v>10.39</v>
      </c>
      <c r="D81">
        <v>13.61</v>
      </c>
      <c r="E81">
        <v>11.2</v>
      </c>
      <c r="F81">
        <v>14.79</v>
      </c>
      <c r="G81">
        <v>12.21</v>
      </c>
      <c r="H81">
        <v>16.760000000000002</v>
      </c>
      <c r="I81">
        <v>13.09</v>
      </c>
      <c r="J81">
        <v>14.26</v>
      </c>
      <c r="K81">
        <v>10.45</v>
      </c>
      <c r="L81">
        <v>11.46</v>
      </c>
      <c r="M81" t="s">
        <v>42</v>
      </c>
      <c r="N81">
        <f t="shared" si="11"/>
        <v>10.39</v>
      </c>
      <c r="O81">
        <f t="shared" si="8"/>
        <v>13.61</v>
      </c>
      <c r="P81">
        <f t="shared" si="9"/>
        <v>14.26</v>
      </c>
      <c r="Q81">
        <f t="shared" si="10"/>
        <v>10.45</v>
      </c>
      <c r="R81" t="s">
        <v>41</v>
      </c>
    </row>
    <row r="82" spans="1:18" x14ac:dyDescent="0.25">
      <c r="A82" s="1">
        <v>42534</v>
      </c>
      <c r="B82" s="2">
        <v>0.45833333333333331</v>
      </c>
      <c r="C82">
        <v>13.07</v>
      </c>
      <c r="D82">
        <v>17.61</v>
      </c>
      <c r="E82">
        <v>13.36</v>
      </c>
      <c r="F82">
        <v>19.489999999999998</v>
      </c>
      <c r="G82">
        <v>17.190000000000001</v>
      </c>
      <c r="H82">
        <v>12.99</v>
      </c>
      <c r="I82">
        <v>17.79</v>
      </c>
      <c r="J82">
        <v>18.54</v>
      </c>
      <c r="K82">
        <v>11.92</v>
      </c>
      <c r="L82">
        <v>16.47</v>
      </c>
      <c r="M82" t="s">
        <v>42</v>
      </c>
      <c r="N82">
        <f t="shared" si="11"/>
        <v>13.07</v>
      </c>
      <c r="O82">
        <f t="shared" si="8"/>
        <v>17.61</v>
      </c>
      <c r="P82">
        <f t="shared" si="9"/>
        <v>18.54</v>
      </c>
      <c r="Q82">
        <f t="shared" si="10"/>
        <v>11.92</v>
      </c>
      <c r="R82" t="s">
        <v>41</v>
      </c>
    </row>
    <row r="83" spans="1:18" x14ac:dyDescent="0.25">
      <c r="A83" s="1">
        <v>42536</v>
      </c>
      <c r="B83" s="2">
        <v>0.25625000000000003</v>
      </c>
      <c r="C83">
        <v>17.18</v>
      </c>
      <c r="D83">
        <v>18.510000000000002</v>
      </c>
      <c r="E83">
        <v>18.23</v>
      </c>
      <c r="F83">
        <v>18.190000000000001</v>
      </c>
      <c r="G83">
        <v>17.61</v>
      </c>
      <c r="H83">
        <v>16.04</v>
      </c>
      <c r="I83">
        <v>14.39</v>
      </c>
      <c r="J83">
        <v>18.010000000000002</v>
      </c>
      <c r="K83">
        <v>14.9</v>
      </c>
      <c r="L83">
        <v>10.26</v>
      </c>
      <c r="M83" t="s">
        <v>42</v>
      </c>
      <c r="N83">
        <f t="shared" si="11"/>
        <v>17.18</v>
      </c>
      <c r="O83">
        <f t="shared" si="8"/>
        <v>18.510000000000002</v>
      </c>
      <c r="P83">
        <f t="shared" si="9"/>
        <v>18.010000000000002</v>
      </c>
      <c r="Q83">
        <f t="shared" si="10"/>
        <v>14.9</v>
      </c>
      <c r="R83" t="s">
        <v>41</v>
      </c>
    </row>
    <row r="84" spans="1:18" x14ac:dyDescent="0.25">
      <c r="A84" s="1">
        <v>42536</v>
      </c>
      <c r="B84" s="2">
        <v>0.46111111111111108</v>
      </c>
      <c r="C84">
        <v>11.02</v>
      </c>
      <c r="D84">
        <v>16.95</v>
      </c>
      <c r="E84">
        <v>12.02</v>
      </c>
      <c r="F84">
        <v>10.31</v>
      </c>
      <c r="G84">
        <v>17.45</v>
      </c>
      <c r="H84">
        <v>18</v>
      </c>
      <c r="I84">
        <v>10.19</v>
      </c>
      <c r="J84">
        <v>13.26</v>
      </c>
      <c r="K84">
        <v>12.17</v>
      </c>
      <c r="L84">
        <v>14.58</v>
      </c>
      <c r="M84" t="s">
        <v>42</v>
      </c>
      <c r="N84">
        <f t="shared" si="11"/>
        <v>11.02</v>
      </c>
      <c r="O84">
        <f t="shared" si="8"/>
        <v>16.95</v>
      </c>
      <c r="P84">
        <f t="shared" si="9"/>
        <v>13.26</v>
      </c>
      <c r="Q84">
        <f t="shared" si="10"/>
        <v>12.17</v>
      </c>
      <c r="R84" t="s">
        <v>41</v>
      </c>
    </row>
    <row r="85" spans="1:18" x14ac:dyDescent="0.25">
      <c r="A85" s="1">
        <v>42537</v>
      </c>
      <c r="B85" s="2">
        <v>8.9583333333333334E-2</v>
      </c>
      <c r="C85">
        <v>12.05</v>
      </c>
      <c r="D85">
        <v>13.7</v>
      </c>
      <c r="E85">
        <v>12.71</v>
      </c>
      <c r="F85">
        <v>15.73</v>
      </c>
      <c r="G85">
        <v>19.93</v>
      </c>
      <c r="H85">
        <v>19.27</v>
      </c>
      <c r="I85">
        <v>11.13</v>
      </c>
      <c r="J85">
        <v>14.74</v>
      </c>
      <c r="K85">
        <v>15.42</v>
      </c>
      <c r="L85">
        <v>12.66</v>
      </c>
      <c r="M85" t="s">
        <v>42</v>
      </c>
      <c r="N85">
        <f t="shared" si="11"/>
        <v>12.05</v>
      </c>
      <c r="O85">
        <f t="shared" si="8"/>
        <v>13.7</v>
      </c>
      <c r="P85">
        <f t="shared" si="9"/>
        <v>14.74</v>
      </c>
      <c r="Q85">
        <f t="shared" si="10"/>
        <v>15.42</v>
      </c>
      <c r="R85" t="s">
        <v>41</v>
      </c>
    </row>
    <row r="86" spans="1:18" x14ac:dyDescent="0.25">
      <c r="A86" s="1">
        <v>42540</v>
      </c>
      <c r="B86" s="2">
        <v>0.37708333333333338</v>
      </c>
      <c r="C86">
        <v>13.82</v>
      </c>
      <c r="D86">
        <v>17.8</v>
      </c>
      <c r="E86">
        <v>19.18</v>
      </c>
      <c r="F86">
        <v>10.64</v>
      </c>
      <c r="G86">
        <v>11.3</v>
      </c>
      <c r="H86">
        <v>11.15</v>
      </c>
      <c r="I86">
        <v>14.03</v>
      </c>
      <c r="J86">
        <v>17.32</v>
      </c>
      <c r="K86">
        <v>18.63</v>
      </c>
      <c r="L86">
        <v>15.76</v>
      </c>
      <c r="M86" t="s">
        <v>42</v>
      </c>
      <c r="N86">
        <f t="shared" si="11"/>
        <v>13.82</v>
      </c>
      <c r="O86">
        <f t="shared" si="8"/>
        <v>17.8</v>
      </c>
      <c r="P86">
        <f t="shared" si="9"/>
        <v>17.32</v>
      </c>
      <c r="Q86">
        <f t="shared" si="10"/>
        <v>18.63</v>
      </c>
      <c r="R86" t="s">
        <v>41</v>
      </c>
    </row>
    <row r="87" spans="1:18" x14ac:dyDescent="0.25">
      <c r="A87" s="1">
        <v>42540</v>
      </c>
      <c r="B87" s="2">
        <v>0.46527777777777773</v>
      </c>
      <c r="C87">
        <v>19.010000000000002</v>
      </c>
      <c r="D87">
        <v>13.1</v>
      </c>
      <c r="E87">
        <v>14.77</v>
      </c>
      <c r="F87">
        <v>11</v>
      </c>
      <c r="G87">
        <v>19.510000000000002</v>
      </c>
      <c r="H87">
        <v>15.48</v>
      </c>
      <c r="I87">
        <v>11.75</v>
      </c>
      <c r="J87">
        <v>17.54</v>
      </c>
      <c r="K87">
        <v>11.08</v>
      </c>
      <c r="L87">
        <v>14.23</v>
      </c>
      <c r="M87" t="s">
        <v>42</v>
      </c>
      <c r="N87">
        <f t="shared" si="11"/>
        <v>19.010000000000002</v>
      </c>
      <c r="O87">
        <f t="shared" si="8"/>
        <v>13.1</v>
      </c>
      <c r="P87">
        <f t="shared" si="9"/>
        <v>17.54</v>
      </c>
      <c r="Q87">
        <f t="shared" si="10"/>
        <v>11.08</v>
      </c>
      <c r="R87" t="s">
        <v>41</v>
      </c>
    </row>
    <row r="88" spans="1:18" x14ac:dyDescent="0.25">
      <c r="A88" s="1">
        <v>42541</v>
      </c>
      <c r="B88" s="2">
        <v>2.0833333333333333E-3</v>
      </c>
      <c r="C88">
        <v>17.27</v>
      </c>
      <c r="D88">
        <v>13.06</v>
      </c>
      <c r="E88">
        <v>16.12</v>
      </c>
      <c r="F88">
        <v>19.010000000000002</v>
      </c>
      <c r="G88">
        <v>13.96</v>
      </c>
      <c r="H88">
        <v>10.029999999999999</v>
      </c>
      <c r="I88">
        <v>14.22</v>
      </c>
      <c r="J88">
        <v>14.88</v>
      </c>
      <c r="K88">
        <v>15.12</v>
      </c>
      <c r="L88">
        <v>19.73</v>
      </c>
      <c r="M88" t="s">
        <v>42</v>
      </c>
      <c r="N88">
        <f t="shared" si="11"/>
        <v>17.27</v>
      </c>
      <c r="O88">
        <f t="shared" si="8"/>
        <v>13.06</v>
      </c>
      <c r="P88">
        <f t="shared" si="9"/>
        <v>14.88</v>
      </c>
      <c r="Q88">
        <f t="shared" si="10"/>
        <v>15.12</v>
      </c>
      <c r="R88" t="s">
        <v>41</v>
      </c>
    </row>
    <row r="89" spans="1:18" x14ac:dyDescent="0.25">
      <c r="A89" s="1">
        <v>42542</v>
      </c>
      <c r="B89" s="2">
        <v>0.17013888888888887</v>
      </c>
      <c r="C89">
        <v>14.93</v>
      </c>
      <c r="D89">
        <v>18.36</v>
      </c>
      <c r="E89">
        <v>18.34</v>
      </c>
      <c r="F89">
        <v>10.06</v>
      </c>
      <c r="G89">
        <v>16.440000000000001</v>
      </c>
      <c r="H89">
        <v>16.829999999999998</v>
      </c>
      <c r="I89">
        <v>18.079999999999998</v>
      </c>
      <c r="J89">
        <v>11.2</v>
      </c>
      <c r="K89">
        <v>10.56</v>
      </c>
      <c r="L89">
        <v>17.22</v>
      </c>
      <c r="M89" t="s">
        <v>42</v>
      </c>
      <c r="N89">
        <f t="shared" si="11"/>
        <v>14.93</v>
      </c>
      <c r="O89">
        <f t="shared" si="8"/>
        <v>18.36</v>
      </c>
      <c r="P89">
        <f t="shared" si="9"/>
        <v>11.2</v>
      </c>
      <c r="Q89">
        <f t="shared" si="10"/>
        <v>10.56</v>
      </c>
      <c r="R89" t="s">
        <v>41</v>
      </c>
    </row>
    <row r="90" spans="1:18" x14ac:dyDescent="0.25">
      <c r="A90" s="1">
        <v>42545</v>
      </c>
      <c r="B90" s="2">
        <v>0.2986111111111111</v>
      </c>
      <c r="C90">
        <v>15.51</v>
      </c>
      <c r="D90">
        <v>16.440000000000001</v>
      </c>
      <c r="E90">
        <v>10.02</v>
      </c>
      <c r="F90">
        <v>13.71</v>
      </c>
      <c r="G90">
        <v>10.98</v>
      </c>
      <c r="H90">
        <v>17.39</v>
      </c>
      <c r="I90">
        <v>13.73</v>
      </c>
      <c r="J90">
        <v>17.8</v>
      </c>
      <c r="K90">
        <v>14.59</v>
      </c>
      <c r="L90">
        <v>12.5</v>
      </c>
      <c r="M90" t="s">
        <v>42</v>
      </c>
      <c r="N90">
        <f t="shared" si="11"/>
        <v>15.51</v>
      </c>
      <c r="O90">
        <f t="shared" si="8"/>
        <v>16.440000000000001</v>
      </c>
      <c r="P90">
        <f t="shared" si="9"/>
        <v>17.8</v>
      </c>
      <c r="Q90">
        <f t="shared" si="10"/>
        <v>14.59</v>
      </c>
      <c r="R90" t="s">
        <v>41</v>
      </c>
    </row>
    <row r="91" spans="1:18" x14ac:dyDescent="0.25">
      <c r="A91" s="1">
        <v>42545</v>
      </c>
      <c r="B91" s="2">
        <v>0.37777777777777777</v>
      </c>
      <c r="C91">
        <v>12.83</v>
      </c>
      <c r="D91">
        <v>14.61</v>
      </c>
      <c r="E91">
        <v>19.86</v>
      </c>
      <c r="F91">
        <v>19.43</v>
      </c>
      <c r="G91">
        <v>12.83</v>
      </c>
      <c r="H91">
        <v>14</v>
      </c>
      <c r="I91">
        <v>17.329999999999998</v>
      </c>
      <c r="J91">
        <v>12.58</v>
      </c>
      <c r="K91">
        <v>12.47</v>
      </c>
      <c r="L91">
        <v>12.04</v>
      </c>
      <c r="M91" t="s">
        <v>42</v>
      </c>
      <c r="N91">
        <f t="shared" si="11"/>
        <v>12.83</v>
      </c>
      <c r="O91">
        <f t="shared" si="8"/>
        <v>14.61</v>
      </c>
      <c r="P91">
        <f t="shared" si="9"/>
        <v>12.58</v>
      </c>
      <c r="Q91">
        <f t="shared" si="10"/>
        <v>12.47</v>
      </c>
      <c r="R91" t="s">
        <v>41</v>
      </c>
    </row>
    <row r="92" spans="1:18" x14ac:dyDescent="0.25">
      <c r="A92" s="1">
        <v>42546</v>
      </c>
      <c r="B92" s="2">
        <v>0.25347222222222221</v>
      </c>
      <c r="C92">
        <v>16.3</v>
      </c>
      <c r="D92">
        <v>10.32</v>
      </c>
      <c r="E92">
        <v>17.690000000000001</v>
      </c>
      <c r="F92">
        <v>19</v>
      </c>
      <c r="G92">
        <v>17.54</v>
      </c>
      <c r="H92">
        <v>16.2</v>
      </c>
      <c r="I92">
        <v>15.17</v>
      </c>
      <c r="J92">
        <v>10.66</v>
      </c>
      <c r="K92">
        <v>10.1</v>
      </c>
      <c r="L92">
        <v>12.04</v>
      </c>
      <c r="M92" t="s">
        <v>42</v>
      </c>
      <c r="N92">
        <f t="shared" si="11"/>
        <v>16.3</v>
      </c>
      <c r="O92">
        <f t="shared" si="8"/>
        <v>10.32</v>
      </c>
      <c r="P92">
        <f t="shared" si="9"/>
        <v>10.66</v>
      </c>
      <c r="Q92">
        <f t="shared" si="10"/>
        <v>10.1</v>
      </c>
      <c r="R92" t="s">
        <v>41</v>
      </c>
    </row>
    <row r="93" spans="1:18" x14ac:dyDescent="0.25">
      <c r="A93" s="1">
        <v>42547</v>
      </c>
      <c r="B93" s="2">
        <v>8.4722222222222213E-2</v>
      </c>
      <c r="C93">
        <v>16.03</v>
      </c>
      <c r="D93">
        <v>12.49</v>
      </c>
      <c r="E93">
        <v>18.23</v>
      </c>
      <c r="F93">
        <v>11.56</v>
      </c>
      <c r="G93">
        <v>15.34</v>
      </c>
      <c r="H93">
        <v>18.190000000000001</v>
      </c>
      <c r="I93">
        <v>12.2</v>
      </c>
      <c r="J93">
        <v>18.04</v>
      </c>
      <c r="K93">
        <v>14.52</v>
      </c>
      <c r="L93">
        <v>15.9</v>
      </c>
      <c r="M93" t="s">
        <v>42</v>
      </c>
      <c r="N93">
        <f t="shared" si="11"/>
        <v>16.03</v>
      </c>
      <c r="O93">
        <f t="shared" si="8"/>
        <v>12.49</v>
      </c>
      <c r="P93">
        <f t="shared" si="9"/>
        <v>18.04</v>
      </c>
      <c r="Q93">
        <f t="shared" si="10"/>
        <v>14.52</v>
      </c>
      <c r="R93" t="s">
        <v>41</v>
      </c>
    </row>
    <row r="94" spans="1:18" x14ac:dyDescent="0.25">
      <c r="A94" s="1">
        <v>42547</v>
      </c>
      <c r="B94" s="2">
        <v>0.16874999999999998</v>
      </c>
      <c r="C94">
        <v>19.47</v>
      </c>
      <c r="D94">
        <v>19.760000000000002</v>
      </c>
      <c r="E94">
        <v>11.95</v>
      </c>
      <c r="F94">
        <v>16.28</v>
      </c>
      <c r="G94">
        <v>13.33</v>
      </c>
      <c r="H94">
        <v>19.91</v>
      </c>
      <c r="I94">
        <v>19.73</v>
      </c>
      <c r="J94">
        <v>15.06</v>
      </c>
      <c r="K94">
        <v>15.39</v>
      </c>
      <c r="L94">
        <v>13.54</v>
      </c>
      <c r="M94" t="s">
        <v>42</v>
      </c>
      <c r="N94">
        <f t="shared" si="11"/>
        <v>19.47</v>
      </c>
      <c r="O94">
        <f t="shared" si="8"/>
        <v>19.760000000000002</v>
      </c>
      <c r="P94">
        <f t="shared" si="9"/>
        <v>15.06</v>
      </c>
      <c r="Q94">
        <f t="shared" si="10"/>
        <v>15.39</v>
      </c>
      <c r="R94" t="s">
        <v>41</v>
      </c>
    </row>
    <row r="95" spans="1:18" x14ac:dyDescent="0.25">
      <c r="A95" s="1">
        <v>42547</v>
      </c>
      <c r="B95" s="2">
        <v>0.34166666666666662</v>
      </c>
      <c r="C95">
        <v>14.55</v>
      </c>
      <c r="D95">
        <v>11.62</v>
      </c>
      <c r="E95">
        <v>12.91</v>
      </c>
      <c r="F95">
        <v>18.72</v>
      </c>
      <c r="G95">
        <v>18.2</v>
      </c>
      <c r="H95">
        <v>12.03</v>
      </c>
      <c r="I95">
        <v>16.760000000000002</v>
      </c>
      <c r="J95">
        <v>10.38</v>
      </c>
      <c r="K95">
        <v>18.149999999999999</v>
      </c>
      <c r="L95">
        <v>14.5</v>
      </c>
      <c r="M95" t="s">
        <v>42</v>
      </c>
      <c r="N95">
        <f t="shared" si="11"/>
        <v>14.55</v>
      </c>
      <c r="O95">
        <f t="shared" si="8"/>
        <v>11.62</v>
      </c>
      <c r="P95">
        <f t="shared" si="9"/>
        <v>10.38</v>
      </c>
      <c r="Q95">
        <f t="shared" si="10"/>
        <v>18.149999999999999</v>
      </c>
      <c r="R95" t="s">
        <v>41</v>
      </c>
    </row>
    <row r="96" spans="1:18" x14ac:dyDescent="0.25">
      <c r="A96" s="1">
        <v>42548</v>
      </c>
      <c r="B96" s="2">
        <v>0.3354166666666667</v>
      </c>
      <c r="C96">
        <v>11.26</v>
      </c>
      <c r="D96">
        <v>11.81</v>
      </c>
      <c r="E96">
        <v>12.66</v>
      </c>
      <c r="F96">
        <v>16</v>
      </c>
      <c r="G96">
        <v>11.63</v>
      </c>
      <c r="H96">
        <v>19.61</v>
      </c>
      <c r="I96">
        <v>12.55</v>
      </c>
      <c r="J96">
        <v>11.68</v>
      </c>
      <c r="K96">
        <v>14.08</v>
      </c>
      <c r="L96">
        <v>13.96</v>
      </c>
      <c r="M96" t="s">
        <v>42</v>
      </c>
      <c r="N96">
        <f t="shared" si="11"/>
        <v>11.26</v>
      </c>
      <c r="O96">
        <f t="shared" si="8"/>
        <v>11.81</v>
      </c>
      <c r="P96">
        <f t="shared" si="9"/>
        <v>11.68</v>
      </c>
      <c r="Q96">
        <f t="shared" si="10"/>
        <v>14.08</v>
      </c>
      <c r="R96" t="s">
        <v>41</v>
      </c>
    </row>
    <row r="97" spans="1:18" x14ac:dyDescent="0.25">
      <c r="A97" s="1">
        <v>42549</v>
      </c>
      <c r="B97" s="2">
        <v>0.50624999999999998</v>
      </c>
      <c r="C97">
        <v>10.77</v>
      </c>
      <c r="D97">
        <v>10.91</v>
      </c>
      <c r="E97">
        <v>17.600000000000001</v>
      </c>
      <c r="F97">
        <v>13.5</v>
      </c>
      <c r="G97">
        <v>16.27</v>
      </c>
      <c r="H97">
        <v>12.44</v>
      </c>
      <c r="I97">
        <v>11.01</v>
      </c>
      <c r="J97">
        <v>16.079999999999998</v>
      </c>
      <c r="K97">
        <v>12.3</v>
      </c>
      <c r="L97">
        <v>11.35</v>
      </c>
      <c r="M97" t="s">
        <v>42</v>
      </c>
      <c r="N97">
        <f t="shared" si="11"/>
        <v>10.77</v>
      </c>
      <c r="O97">
        <f t="shared" si="8"/>
        <v>10.91</v>
      </c>
      <c r="P97">
        <f t="shared" si="9"/>
        <v>16.079999999999998</v>
      </c>
      <c r="Q97">
        <f t="shared" si="10"/>
        <v>12.3</v>
      </c>
      <c r="R97" t="s">
        <v>41</v>
      </c>
    </row>
    <row r="98" spans="1:18" x14ac:dyDescent="0.25">
      <c r="A98" s="1">
        <v>42551</v>
      </c>
      <c r="B98" s="2">
        <v>4.5833333333333337E-2</v>
      </c>
      <c r="C98">
        <v>15.43</v>
      </c>
      <c r="D98">
        <v>17.52</v>
      </c>
      <c r="E98">
        <v>12.01</v>
      </c>
      <c r="F98">
        <v>10.31</v>
      </c>
      <c r="G98">
        <v>13.52</v>
      </c>
      <c r="H98">
        <v>13.39</v>
      </c>
      <c r="I98">
        <v>11.34</v>
      </c>
      <c r="J98">
        <v>10.31</v>
      </c>
      <c r="K98">
        <v>11.07</v>
      </c>
      <c r="L98">
        <v>18.52</v>
      </c>
      <c r="M98" t="s">
        <v>42</v>
      </c>
      <c r="N98">
        <f t="shared" si="11"/>
        <v>15.43</v>
      </c>
      <c r="O98">
        <f t="shared" si="8"/>
        <v>17.52</v>
      </c>
      <c r="P98">
        <f t="shared" si="9"/>
        <v>10.31</v>
      </c>
      <c r="Q98">
        <f t="shared" si="10"/>
        <v>11.07</v>
      </c>
      <c r="R98" t="s">
        <v>41</v>
      </c>
    </row>
    <row r="99" spans="1:18" x14ac:dyDescent="0.25">
      <c r="A99" s="1">
        <v>42553</v>
      </c>
      <c r="B99" s="2">
        <v>0.21597222222222223</v>
      </c>
      <c r="C99">
        <v>22.57</v>
      </c>
      <c r="D99">
        <v>24.93</v>
      </c>
      <c r="E99">
        <v>23.16</v>
      </c>
      <c r="F99">
        <v>21.19</v>
      </c>
      <c r="G99">
        <v>22.95</v>
      </c>
      <c r="H99">
        <v>20.79</v>
      </c>
      <c r="I99">
        <v>23.65</v>
      </c>
      <c r="J99">
        <v>24.3</v>
      </c>
      <c r="K99">
        <v>22.91</v>
      </c>
      <c r="L99">
        <v>21.31</v>
      </c>
      <c r="M99" t="s">
        <v>42</v>
      </c>
      <c r="N99">
        <f t="shared" si="11"/>
        <v>22.57</v>
      </c>
      <c r="O99">
        <f t="shared" si="8"/>
        <v>24.93</v>
      </c>
      <c r="P99">
        <f>IF(OR(MONTH(A99)=7,MONTH(A99)=8),ROUND(J99*1.07,2),J99)</f>
        <v>26</v>
      </c>
      <c r="Q99">
        <f t="shared" si="10"/>
        <v>22.91</v>
      </c>
      <c r="R99" t="s">
        <v>41</v>
      </c>
    </row>
    <row r="100" spans="1:18" x14ac:dyDescent="0.25">
      <c r="A100" s="1">
        <v>42554</v>
      </c>
      <c r="B100" s="2">
        <v>4.1666666666666666E-3</v>
      </c>
      <c r="C100">
        <v>21.12</v>
      </c>
      <c r="D100">
        <v>24.03</v>
      </c>
      <c r="E100">
        <v>20.46</v>
      </c>
      <c r="F100">
        <v>20.329999999999998</v>
      </c>
      <c r="G100">
        <v>24.18</v>
      </c>
      <c r="H100">
        <v>23.01</v>
      </c>
      <c r="I100">
        <v>24.57</v>
      </c>
      <c r="J100">
        <v>22.83</v>
      </c>
      <c r="K100">
        <v>21.55</v>
      </c>
      <c r="L100">
        <v>23.87</v>
      </c>
      <c r="M100" t="s">
        <v>42</v>
      </c>
      <c r="N100">
        <f t="shared" si="11"/>
        <v>21.12</v>
      </c>
      <c r="O100">
        <f t="shared" si="8"/>
        <v>24.03</v>
      </c>
      <c r="P100">
        <f t="shared" si="9"/>
        <v>24.43</v>
      </c>
      <c r="Q100">
        <f t="shared" si="10"/>
        <v>21.55</v>
      </c>
      <c r="R100" t="s">
        <v>41</v>
      </c>
    </row>
    <row r="101" spans="1:18" x14ac:dyDescent="0.25">
      <c r="A101" s="1">
        <v>42556</v>
      </c>
      <c r="B101" s="2">
        <v>8.6805555555555566E-2</v>
      </c>
      <c r="C101">
        <v>22.29</v>
      </c>
      <c r="D101">
        <v>22.16</v>
      </c>
      <c r="E101">
        <v>22.9</v>
      </c>
      <c r="F101">
        <v>20.04</v>
      </c>
      <c r="G101">
        <v>21.27</v>
      </c>
      <c r="H101">
        <v>21.55</v>
      </c>
      <c r="I101">
        <v>21.51</v>
      </c>
      <c r="J101">
        <v>23.98</v>
      </c>
      <c r="K101">
        <v>24.01</v>
      </c>
      <c r="L101">
        <v>23.77</v>
      </c>
      <c r="M101" t="s">
        <v>42</v>
      </c>
      <c r="N101">
        <f t="shared" si="11"/>
        <v>21.09</v>
      </c>
      <c r="O101">
        <f t="shared" si="8"/>
        <v>20.96</v>
      </c>
      <c r="P101">
        <f t="shared" si="9"/>
        <v>25.66</v>
      </c>
      <c r="Q101">
        <f t="shared" si="10"/>
        <v>22.810000000000002</v>
      </c>
      <c r="R101" t="s">
        <v>41</v>
      </c>
    </row>
    <row r="102" spans="1:18" x14ac:dyDescent="0.25">
      <c r="A102" s="1">
        <v>42557</v>
      </c>
      <c r="B102" s="2">
        <v>4.7222222222222221E-2</v>
      </c>
      <c r="C102">
        <v>20.5</v>
      </c>
      <c r="D102">
        <v>21.83</v>
      </c>
      <c r="E102">
        <v>21.96</v>
      </c>
      <c r="F102">
        <v>20.58</v>
      </c>
      <c r="G102">
        <v>23.33</v>
      </c>
      <c r="H102">
        <v>23.73</v>
      </c>
      <c r="I102">
        <v>23.65</v>
      </c>
      <c r="J102">
        <v>20.9</v>
      </c>
      <c r="K102">
        <v>24.06</v>
      </c>
      <c r="L102">
        <v>21.13</v>
      </c>
      <c r="M102" t="s">
        <v>42</v>
      </c>
      <c r="N102">
        <f t="shared" si="11"/>
        <v>19.3</v>
      </c>
      <c r="O102">
        <f t="shared" si="8"/>
        <v>20.63</v>
      </c>
      <c r="P102">
        <f t="shared" si="9"/>
        <v>22.36</v>
      </c>
      <c r="Q102">
        <f t="shared" si="10"/>
        <v>22.86</v>
      </c>
      <c r="R102" t="s">
        <v>41</v>
      </c>
    </row>
    <row r="103" spans="1:18" x14ac:dyDescent="0.25">
      <c r="A103" s="1">
        <v>42557</v>
      </c>
      <c r="B103" s="2">
        <v>0.4604166666666667</v>
      </c>
      <c r="C103">
        <v>20.62</v>
      </c>
      <c r="D103">
        <v>20.23</v>
      </c>
      <c r="E103">
        <v>22.96</v>
      </c>
      <c r="F103">
        <v>22.48</v>
      </c>
      <c r="G103">
        <v>23.59</v>
      </c>
      <c r="H103">
        <v>24.99</v>
      </c>
      <c r="I103">
        <v>21.26</v>
      </c>
      <c r="J103">
        <v>20.149999999999999</v>
      </c>
      <c r="K103">
        <v>23.52</v>
      </c>
      <c r="L103">
        <v>20.04</v>
      </c>
      <c r="M103" t="s">
        <v>42</v>
      </c>
      <c r="N103">
        <f t="shared" si="11"/>
        <v>19.420000000000002</v>
      </c>
      <c r="O103">
        <f t="shared" si="8"/>
        <v>19.03</v>
      </c>
      <c r="P103">
        <f t="shared" si="9"/>
        <v>21.56</v>
      </c>
      <c r="Q103">
        <f t="shared" si="10"/>
        <v>22.32</v>
      </c>
      <c r="R103" t="s">
        <v>41</v>
      </c>
    </row>
    <row r="104" spans="1:18" x14ac:dyDescent="0.25">
      <c r="A104" s="1">
        <v>42558</v>
      </c>
      <c r="B104" s="2">
        <v>2.7777777777777779E-3</v>
      </c>
      <c r="C104">
        <v>24.62</v>
      </c>
      <c r="D104">
        <v>20.59</v>
      </c>
      <c r="E104">
        <v>23.7</v>
      </c>
      <c r="F104">
        <v>21.55</v>
      </c>
      <c r="G104">
        <v>21.85</v>
      </c>
      <c r="H104">
        <v>21.12</v>
      </c>
      <c r="I104">
        <v>21.24</v>
      </c>
      <c r="J104">
        <v>24.93</v>
      </c>
      <c r="K104">
        <v>21.9</v>
      </c>
      <c r="L104">
        <v>20.5</v>
      </c>
      <c r="M104" t="s">
        <v>42</v>
      </c>
      <c r="N104">
        <f t="shared" si="11"/>
        <v>23.42</v>
      </c>
      <c r="O104">
        <f t="shared" si="8"/>
        <v>19.39</v>
      </c>
      <c r="P104">
        <f t="shared" si="9"/>
        <v>26.68</v>
      </c>
      <c r="Q104">
        <f t="shared" si="10"/>
        <v>20.7</v>
      </c>
      <c r="R104" t="s">
        <v>41</v>
      </c>
    </row>
    <row r="105" spans="1:18" x14ac:dyDescent="0.25">
      <c r="A105" s="1">
        <v>42558</v>
      </c>
      <c r="B105" s="2">
        <v>5.5555555555555558E-3</v>
      </c>
      <c r="C105">
        <v>23.53</v>
      </c>
      <c r="D105">
        <v>22.47</v>
      </c>
      <c r="E105">
        <v>24.91</v>
      </c>
      <c r="F105">
        <v>22.53</v>
      </c>
      <c r="G105">
        <v>20.56</v>
      </c>
      <c r="H105">
        <v>23.64</v>
      </c>
      <c r="I105">
        <v>21</v>
      </c>
      <c r="J105">
        <v>20.55</v>
      </c>
      <c r="K105">
        <v>24.08</v>
      </c>
      <c r="L105">
        <v>20.49</v>
      </c>
      <c r="M105" t="s">
        <v>42</v>
      </c>
      <c r="N105">
        <f t="shared" si="11"/>
        <v>22.330000000000002</v>
      </c>
      <c r="O105">
        <f t="shared" si="8"/>
        <v>21.27</v>
      </c>
      <c r="P105">
        <f t="shared" si="9"/>
        <v>21.99</v>
      </c>
      <c r="Q105">
        <f t="shared" si="10"/>
        <v>22.88</v>
      </c>
      <c r="R105" t="s">
        <v>41</v>
      </c>
    </row>
    <row r="106" spans="1:18" x14ac:dyDescent="0.25">
      <c r="A106" s="1">
        <v>42558</v>
      </c>
      <c r="B106" s="2">
        <v>4.5138888888888888E-2</v>
      </c>
      <c r="C106">
        <v>23.8</v>
      </c>
      <c r="D106">
        <v>20.78</v>
      </c>
      <c r="E106">
        <v>20.56</v>
      </c>
      <c r="F106">
        <v>20.5</v>
      </c>
      <c r="G106">
        <v>20.16</v>
      </c>
      <c r="H106">
        <v>21.68</v>
      </c>
      <c r="I106">
        <v>23.86</v>
      </c>
      <c r="J106">
        <v>21.14</v>
      </c>
      <c r="K106">
        <v>23.1</v>
      </c>
      <c r="L106">
        <v>22.53</v>
      </c>
      <c r="M106" t="s">
        <v>42</v>
      </c>
      <c r="N106">
        <f t="shared" si="11"/>
        <v>22.6</v>
      </c>
      <c r="O106">
        <f t="shared" si="8"/>
        <v>19.580000000000002</v>
      </c>
      <c r="P106">
        <f t="shared" si="9"/>
        <v>22.62</v>
      </c>
      <c r="Q106">
        <f t="shared" si="10"/>
        <v>21.900000000000002</v>
      </c>
      <c r="R106" t="s">
        <v>41</v>
      </c>
    </row>
    <row r="107" spans="1:18" x14ac:dyDescent="0.25">
      <c r="A107" s="1">
        <v>42558</v>
      </c>
      <c r="B107" s="2">
        <v>0.46597222222222223</v>
      </c>
      <c r="C107">
        <v>21.04</v>
      </c>
      <c r="D107">
        <v>22.45</v>
      </c>
      <c r="E107">
        <v>21.06</v>
      </c>
      <c r="F107">
        <v>20.149999999999999</v>
      </c>
      <c r="G107">
        <v>24.31</v>
      </c>
      <c r="H107">
        <v>22.72</v>
      </c>
      <c r="I107">
        <v>24.67</v>
      </c>
      <c r="J107">
        <v>21.12</v>
      </c>
      <c r="K107">
        <v>23.35</v>
      </c>
      <c r="L107">
        <v>22.54</v>
      </c>
      <c r="M107" t="s">
        <v>42</v>
      </c>
      <c r="N107">
        <f t="shared" si="11"/>
        <v>19.84</v>
      </c>
      <c r="O107">
        <f t="shared" si="8"/>
        <v>21.25</v>
      </c>
      <c r="P107">
        <f t="shared" si="9"/>
        <v>22.6</v>
      </c>
      <c r="Q107">
        <f t="shared" si="10"/>
        <v>22.150000000000002</v>
      </c>
      <c r="R107" t="s">
        <v>41</v>
      </c>
    </row>
    <row r="108" spans="1:18" x14ac:dyDescent="0.25">
      <c r="A108" s="1">
        <v>42561</v>
      </c>
      <c r="B108" s="2">
        <v>0.42152777777777778</v>
      </c>
      <c r="C108">
        <v>23.49</v>
      </c>
      <c r="D108">
        <v>22.55</v>
      </c>
      <c r="E108">
        <v>24.66</v>
      </c>
      <c r="F108">
        <v>23.56</v>
      </c>
      <c r="G108">
        <v>20.260000000000002</v>
      </c>
      <c r="H108">
        <v>22.27</v>
      </c>
      <c r="I108">
        <v>20.440000000000001</v>
      </c>
      <c r="J108">
        <v>22.27</v>
      </c>
      <c r="K108">
        <v>24.47</v>
      </c>
      <c r="L108">
        <v>23.03</v>
      </c>
      <c r="M108" t="s">
        <v>42</v>
      </c>
      <c r="N108">
        <f t="shared" si="11"/>
        <v>22.29</v>
      </c>
      <c r="O108">
        <f t="shared" si="8"/>
        <v>21.35</v>
      </c>
      <c r="P108">
        <f t="shared" si="9"/>
        <v>23.83</v>
      </c>
      <c r="Q108">
        <f t="shared" si="10"/>
        <v>23.27</v>
      </c>
      <c r="R108" t="s">
        <v>41</v>
      </c>
    </row>
    <row r="109" spans="1:18" x14ac:dyDescent="0.25">
      <c r="A109" s="1">
        <v>42565</v>
      </c>
      <c r="B109" s="2">
        <v>4.1666666666666664E-2</v>
      </c>
      <c r="C109">
        <v>20.99</v>
      </c>
      <c r="D109">
        <v>21.37</v>
      </c>
      <c r="E109">
        <v>22.15</v>
      </c>
      <c r="F109">
        <v>22.76</v>
      </c>
      <c r="G109">
        <v>20.25</v>
      </c>
      <c r="H109">
        <v>23.8</v>
      </c>
      <c r="I109">
        <v>23.38</v>
      </c>
      <c r="J109">
        <v>20.5</v>
      </c>
      <c r="K109">
        <v>21.65</v>
      </c>
      <c r="L109">
        <v>24.8</v>
      </c>
      <c r="M109" t="s">
        <v>42</v>
      </c>
      <c r="N109">
        <f t="shared" si="11"/>
        <v>20.99</v>
      </c>
      <c r="O109">
        <f t="shared" si="8"/>
        <v>21.37</v>
      </c>
      <c r="P109">
        <f t="shared" si="9"/>
        <v>21.94</v>
      </c>
      <c r="Q109">
        <f t="shared" si="10"/>
        <v>21.65</v>
      </c>
      <c r="R109" t="s">
        <v>41</v>
      </c>
    </row>
    <row r="110" spans="1:18" x14ac:dyDescent="0.25">
      <c r="A110" s="1">
        <v>42567</v>
      </c>
      <c r="B110" s="2">
        <v>0.38055555555555554</v>
      </c>
      <c r="C110">
        <v>20.18</v>
      </c>
      <c r="D110">
        <v>24.07</v>
      </c>
      <c r="E110">
        <v>24.25</v>
      </c>
      <c r="F110">
        <v>20.170000000000002</v>
      </c>
      <c r="G110">
        <v>21.08</v>
      </c>
      <c r="H110">
        <v>22.83</v>
      </c>
      <c r="I110">
        <v>23.53</v>
      </c>
      <c r="J110">
        <v>23.6</v>
      </c>
      <c r="K110">
        <v>23.16</v>
      </c>
      <c r="L110">
        <v>21.42</v>
      </c>
      <c r="M110" t="s">
        <v>42</v>
      </c>
      <c r="N110">
        <f t="shared" si="11"/>
        <v>20.18</v>
      </c>
      <c r="O110">
        <f t="shared" si="8"/>
        <v>24.07</v>
      </c>
      <c r="P110">
        <f t="shared" si="9"/>
        <v>25.25</v>
      </c>
      <c r="Q110">
        <f t="shared" si="10"/>
        <v>23.16</v>
      </c>
      <c r="R110" t="s">
        <v>41</v>
      </c>
    </row>
    <row r="111" spans="1:18" x14ac:dyDescent="0.25">
      <c r="A111" s="1">
        <v>42568</v>
      </c>
      <c r="B111" s="2">
        <v>4.6527777777777779E-2</v>
      </c>
      <c r="C111">
        <v>24.46</v>
      </c>
      <c r="D111">
        <v>23.9</v>
      </c>
      <c r="E111">
        <v>24.19</v>
      </c>
      <c r="F111">
        <v>20.14</v>
      </c>
      <c r="G111">
        <v>23.6</v>
      </c>
      <c r="H111">
        <v>23.67</v>
      </c>
      <c r="I111">
        <v>24.85</v>
      </c>
      <c r="J111">
        <v>24.77</v>
      </c>
      <c r="K111">
        <v>24.75</v>
      </c>
      <c r="L111">
        <v>22.32</v>
      </c>
      <c r="M111" t="s">
        <v>42</v>
      </c>
      <c r="N111">
        <f t="shared" si="11"/>
        <v>24.46</v>
      </c>
      <c r="O111">
        <f t="shared" si="8"/>
        <v>23.9</v>
      </c>
      <c r="P111">
        <f t="shared" si="9"/>
        <v>26.5</v>
      </c>
      <c r="Q111">
        <f t="shared" si="10"/>
        <v>24.75</v>
      </c>
      <c r="R111" t="s">
        <v>41</v>
      </c>
    </row>
    <row r="112" spans="1:18" x14ac:dyDescent="0.25">
      <c r="A112" s="1">
        <v>42571</v>
      </c>
      <c r="B112" s="2">
        <v>4.5138888888888888E-2</v>
      </c>
      <c r="C112">
        <v>20.62</v>
      </c>
      <c r="D112">
        <v>21.57</v>
      </c>
      <c r="E112">
        <v>22.99</v>
      </c>
      <c r="F112">
        <v>23.14</v>
      </c>
      <c r="G112">
        <v>22.4</v>
      </c>
      <c r="H112">
        <v>23.83</v>
      </c>
      <c r="I112">
        <v>21.63</v>
      </c>
      <c r="J112">
        <v>21.9</v>
      </c>
      <c r="K112">
        <v>22.89</v>
      </c>
      <c r="L112">
        <v>22.3</v>
      </c>
      <c r="M112" t="s">
        <v>42</v>
      </c>
      <c r="N112">
        <f t="shared" si="11"/>
        <v>20.62</v>
      </c>
      <c r="O112">
        <f t="shared" si="8"/>
        <v>21.57</v>
      </c>
      <c r="P112">
        <f t="shared" si="9"/>
        <v>23.43</v>
      </c>
      <c r="Q112">
        <f t="shared" si="10"/>
        <v>22.89</v>
      </c>
      <c r="R112" t="s">
        <v>41</v>
      </c>
    </row>
    <row r="113" spans="1:18" x14ac:dyDescent="0.25">
      <c r="A113" s="1">
        <v>42571</v>
      </c>
      <c r="B113" s="2">
        <v>4.6527777777777779E-2</v>
      </c>
      <c r="C113">
        <v>24.97</v>
      </c>
      <c r="D113">
        <v>23.55</v>
      </c>
      <c r="E113">
        <v>24.91</v>
      </c>
      <c r="F113">
        <v>21.77</v>
      </c>
      <c r="G113">
        <v>23.58</v>
      </c>
      <c r="H113">
        <v>23.03</v>
      </c>
      <c r="I113">
        <v>22.25</v>
      </c>
      <c r="J113">
        <v>22.37</v>
      </c>
      <c r="K113">
        <v>22.57</v>
      </c>
      <c r="L113">
        <v>22.02</v>
      </c>
      <c r="M113" t="s">
        <v>42</v>
      </c>
      <c r="N113">
        <f t="shared" si="11"/>
        <v>24.97</v>
      </c>
      <c r="O113">
        <f t="shared" si="8"/>
        <v>23.55</v>
      </c>
      <c r="P113">
        <f t="shared" si="9"/>
        <v>23.94</v>
      </c>
      <c r="Q113">
        <f t="shared" si="10"/>
        <v>22.57</v>
      </c>
      <c r="R113" t="s">
        <v>41</v>
      </c>
    </row>
    <row r="114" spans="1:18" x14ac:dyDescent="0.25">
      <c r="A114" s="1">
        <v>42572</v>
      </c>
      <c r="B114" s="2">
        <v>0.16805555555555554</v>
      </c>
      <c r="C114">
        <v>24.04</v>
      </c>
      <c r="D114">
        <v>21.89</v>
      </c>
      <c r="E114">
        <v>23.85</v>
      </c>
      <c r="F114">
        <v>22.87</v>
      </c>
      <c r="G114">
        <v>24.33</v>
      </c>
      <c r="H114">
        <v>24.38</v>
      </c>
      <c r="I114">
        <v>21.95</v>
      </c>
      <c r="J114">
        <v>21.37</v>
      </c>
      <c r="K114">
        <v>20.45</v>
      </c>
      <c r="L114">
        <v>24.51</v>
      </c>
      <c r="M114" t="s">
        <v>42</v>
      </c>
      <c r="N114">
        <f t="shared" si="11"/>
        <v>24.04</v>
      </c>
      <c r="O114">
        <f t="shared" si="8"/>
        <v>21.89</v>
      </c>
      <c r="P114">
        <f t="shared" si="9"/>
        <v>22.87</v>
      </c>
      <c r="Q114">
        <f t="shared" si="10"/>
        <v>20.45</v>
      </c>
      <c r="R114" t="s">
        <v>41</v>
      </c>
    </row>
    <row r="115" spans="1:18" x14ac:dyDescent="0.25">
      <c r="A115" s="1">
        <v>42573</v>
      </c>
      <c r="B115" s="2">
        <v>0.25138888888888888</v>
      </c>
      <c r="C115">
        <v>20.96</v>
      </c>
      <c r="D115">
        <v>22.03</v>
      </c>
      <c r="E115">
        <v>20.89</v>
      </c>
      <c r="F115">
        <v>24.62</v>
      </c>
      <c r="G115">
        <v>22.22</v>
      </c>
      <c r="H115">
        <v>24.32</v>
      </c>
      <c r="I115">
        <v>22.24</v>
      </c>
      <c r="J115">
        <v>20.079999999999998</v>
      </c>
      <c r="K115">
        <v>20.18</v>
      </c>
      <c r="L115">
        <v>21.9</v>
      </c>
      <c r="M115" t="s">
        <v>42</v>
      </c>
      <c r="N115">
        <f t="shared" si="11"/>
        <v>20.96</v>
      </c>
      <c r="O115">
        <f t="shared" si="8"/>
        <v>22.03</v>
      </c>
      <c r="P115">
        <f t="shared" si="9"/>
        <v>21.49</v>
      </c>
      <c r="Q115">
        <f t="shared" si="10"/>
        <v>20.18</v>
      </c>
      <c r="R115" t="s">
        <v>41</v>
      </c>
    </row>
    <row r="116" spans="1:18" x14ac:dyDescent="0.25">
      <c r="A116" s="1">
        <v>42576</v>
      </c>
      <c r="B116" s="2">
        <v>0.17430555555555557</v>
      </c>
      <c r="C116">
        <v>23.01</v>
      </c>
      <c r="D116">
        <v>24.6</v>
      </c>
      <c r="E116">
        <v>24.7</v>
      </c>
      <c r="F116">
        <v>23.45</v>
      </c>
      <c r="G116">
        <v>24.59</v>
      </c>
      <c r="H116">
        <v>23.65</v>
      </c>
      <c r="I116">
        <v>23.52</v>
      </c>
      <c r="J116">
        <v>21.6</v>
      </c>
      <c r="K116">
        <v>21.42</v>
      </c>
      <c r="L116">
        <v>22.09</v>
      </c>
      <c r="M116" t="s">
        <v>42</v>
      </c>
      <c r="N116">
        <f t="shared" si="11"/>
        <v>23.01</v>
      </c>
      <c r="O116">
        <f t="shared" si="8"/>
        <v>24.6</v>
      </c>
      <c r="P116">
        <f t="shared" si="9"/>
        <v>23.11</v>
      </c>
      <c r="Q116">
        <f t="shared" si="10"/>
        <v>21.42</v>
      </c>
      <c r="R116" t="s">
        <v>41</v>
      </c>
    </row>
    <row r="117" spans="1:18" x14ac:dyDescent="0.25">
      <c r="A117" s="1">
        <v>42581</v>
      </c>
      <c r="B117" s="2">
        <v>2.0833333333333333E-3</v>
      </c>
      <c r="C117">
        <v>22.46</v>
      </c>
      <c r="D117">
        <v>24.11</v>
      </c>
      <c r="E117">
        <v>22.12</v>
      </c>
      <c r="F117">
        <v>24.08</v>
      </c>
      <c r="G117">
        <v>23.14</v>
      </c>
      <c r="H117">
        <v>24.56</v>
      </c>
      <c r="I117">
        <v>22.95</v>
      </c>
      <c r="J117">
        <v>21.53</v>
      </c>
      <c r="K117">
        <v>21.19</v>
      </c>
      <c r="L117">
        <v>21.66</v>
      </c>
      <c r="M117" t="s">
        <v>42</v>
      </c>
      <c r="N117">
        <f t="shared" si="11"/>
        <v>22.46</v>
      </c>
      <c r="O117">
        <f t="shared" si="8"/>
        <v>24.11</v>
      </c>
      <c r="P117">
        <f t="shared" si="9"/>
        <v>23.04</v>
      </c>
      <c r="Q117">
        <f t="shared" si="10"/>
        <v>21.19</v>
      </c>
      <c r="R117" t="s">
        <v>41</v>
      </c>
    </row>
    <row r="118" spans="1:18" x14ac:dyDescent="0.25">
      <c r="A118" s="1">
        <v>42583</v>
      </c>
      <c r="B118" s="2">
        <v>9.1666666666666674E-2</v>
      </c>
      <c r="C118">
        <v>21.46</v>
      </c>
      <c r="D118">
        <v>20.81</v>
      </c>
      <c r="E118">
        <v>22.16</v>
      </c>
      <c r="F118">
        <v>23.39</v>
      </c>
      <c r="G118">
        <v>21.06</v>
      </c>
      <c r="H118">
        <v>23.13</v>
      </c>
      <c r="I118">
        <v>24.81</v>
      </c>
      <c r="J118">
        <v>21.89</v>
      </c>
      <c r="K118">
        <v>21.04</v>
      </c>
      <c r="L118">
        <v>20.73</v>
      </c>
      <c r="M118" t="s">
        <v>42</v>
      </c>
      <c r="N118">
        <f t="shared" si="11"/>
        <v>21.46</v>
      </c>
      <c r="O118">
        <f t="shared" si="8"/>
        <v>20.81</v>
      </c>
      <c r="P118">
        <f t="shared" si="9"/>
        <v>23.42</v>
      </c>
      <c r="Q118">
        <f t="shared" si="10"/>
        <v>21.04</v>
      </c>
      <c r="R118" t="s">
        <v>41</v>
      </c>
    </row>
    <row r="119" spans="1:18" x14ac:dyDescent="0.25">
      <c r="A119" s="1">
        <v>42585</v>
      </c>
      <c r="B119" s="2">
        <v>0.17083333333333331</v>
      </c>
      <c r="C119">
        <v>24.3</v>
      </c>
      <c r="D119">
        <v>21.17</v>
      </c>
      <c r="E119">
        <v>20.45</v>
      </c>
      <c r="F119">
        <v>21.07</v>
      </c>
      <c r="G119">
        <v>23.27</v>
      </c>
      <c r="H119">
        <v>21.82</v>
      </c>
      <c r="I119">
        <v>21.32</v>
      </c>
      <c r="J119">
        <v>21.89</v>
      </c>
      <c r="K119">
        <v>23.96</v>
      </c>
      <c r="L119">
        <v>21.93</v>
      </c>
      <c r="M119" t="s">
        <v>42</v>
      </c>
      <c r="N119">
        <f t="shared" si="11"/>
        <v>24.3</v>
      </c>
      <c r="O119">
        <f t="shared" si="8"/>
        <v>21.17</v>
      </c>
      <c r="P119">
        <f t="shared" si="9"/>
        <v>23.42</v>
      </c>
      <c r="Q119">
        <f t="shared" si="10"/>
        <v>23.96</v>
      </c>
      <c r="R119" t="s">
        <v>41</v>
      </c>
    </row>
    <row r="120" spans="1:18" x14ac:dyDescent="0.25">
      <c r="A120" s="1">
        <v>42587</v>
      </c>
      <c r="B120" s="2">
        <v>0.42083333333333334</v>
      </c>
      <c r="C120">
        <v>20.79</v>
      </c>
      <c r="D120">
        <v>20.149999999999999</v>
      </c>
      <c r="E120">
        <v>24.61</v>
      </c>
      <c r="F120">
        <v>21.03</v>
      </c>
      <c r="G120">
        <v>20.75</v>
      </c>
      <c r="H120">
        <v>23.58</v>
      </c>
      <c r="I120">
        <v>24.1</v>
      </c>
      <c r="J120">
        <v>20.18</v>
      </c>
      <c r="K120">
        <v>20.25</v>
      </c>
      <c r="L120">
        <v>23.53</v>
      </c>
      <c r="M120" t="s">
        <v>42</v>
      </c>
      <c r="N120">
        <f t="shared" si="11"/>
        <v>19.59</v>
      </c>
      <c r="O120">
        <f t="shared" si="8"/>
        <v>18.95</v>
      </c>
      <c r="P120">
        <f t="shared" si="9"/>
        <v>21.59</v>
      </c>
      <c r="Q120">
        <f t="shared" si="10"/>
        <v>19.05</v>
      </c>
      <c r="R120" t="s">
        <v>41</v>
      </c>
    </row>
    <row r="121" spans="1:18" x14ac:dyDescent="0.25">
      <c r="A121" s="1">
        <v>42588</v>
      </c>
      <c r="B121" s="2">
        <v>0.38263888888888892</v>
      </c>
      <c r="C121">
        <v>24.53</v>
      </c>
      <c r="D121">
        <v>20.23</v>
      </c>
      <c r="E121">
        <v>23.44</v>
      </c>
      <c r="F121">
        <v>21.79</v>
      </c>
      <c r="G121">
        <v>22.16</v>
      </c>
      <c r="H121">
        <v>23.23</v>
      </c>
      <c r="I121">
        <v>24.25</v>
      </c>
      <c r="J121">
        <v>22.23</v>
      </c>
      <c r="K121">
        <v>23.64</v>
      </c>
      <c r="L121">
        <v>23.21</v>
      </c>
      <c r="M121" t="s">
        <v>42</v>
      </c>
      <c r="N121">
        <f t="shared" si="11"/>
        <v>23.330000000000002</v>
      </c>
      <c r="O121">
        <f t="shared" si="8"/>
        <v>19.03</v>
      </c>
      <c r="P121">
        <f t="shared" si="9"/>
        <v>23.79</v>
      </c>
      <c r="Q121">
        <f t="shared" si="10"/>
        <v>22.44</v>
      </c>
      <c r="R121" t="s">
        <v>41</v>
      </c>
    </row>
    <row r="122" spans="1:18" x14ac:dyDescent="0.25">
      <c r="A122" s="1">
        <v>42590</v>
      </c>
      <c r="B122" s="2">
        <v>8.8888888888888892E-2</v>
      </c>
      <c r="C122">
        <v>22.93</v>
      </c>
      <c r="D122">
        <v>21.83</v>
      </c>
      <c r="E122">
        <v>22.2</v>
      </c>
      <c r="F122">
        <v>20.66</v>
      </c>
      <c r="G122">
        <v>21.05</v>
      </c>
      <c r="H122">
        <v>22.52</v>
      </c>
      <c r="I122">
        <v>24.58</v>
      </c>
      <c r="J122">
        <v>24.21</v>
      </c>
      <c r="K122">
        <v>24.25</v>
      </c>
      <c r="L122">
        <v>20.98</v>
      </c>
      <c r="M122" t="s">
        <v>42</v>
      </c>
      <c r="N122">
        <f t="shared" si="11"/>
        <v>21.73</v>
      </c>
      <c r="O122">
        <f t="shared" si="8"/>
        <v>20.63</v>
      </c>
      <c r="P122">
        <f t="shared" si="9"/>
        <v>25.9</v>
      </c>
      <c r="Q122">
        <f t="shared" si="10"/>
        <v>23.05</v>
      </c>
      <c r="R122" t="s">
        <v>41</v>
      </c>
    </row>
    <row r="123" spans="1:18" x14ac:dyDescent="0.25">
      <c r="A123" s="1">
        <v>42591</v>
      </c>
      <c r="B123" s="2">
        <v>0.42222222222222222</v>
      </c>
      <c r="C123">
        <v>23.61</v>
      </c>
      <c r="D123">
        <v>22.31</v>
      </c>
      <c r="E123">
        <v>22.54</v>
      </c>
      <c r="F123">
        <v>23.68</v>
      </c>
      <c r="G123">
        <v>24.34</v>
      </c>
      <c r="H123">
        <v>23.6</v>
      </c>
      <c r="I123">
        <v>20.260000000000002</v>
      </c>
      <c r="J123">
        <v>20.29</v>
      </c>
      <c r="K123">
        <v>24.84</v>
      </c>
      <c r="L123">
        <v>24.53</v>
      </c>
      <c r="M123" t="s">
        <v>42</v>
      </c>
      <c r="N123">
        <f t="shared" si="11"/>
        <v>22.41</v>
      </c>
      <c r="O123">
        <f t="shared" si="8"/>
        <v>21.11</v>
      </c>
      <c r="P123">
        <f t="shared" si="9"/>
        <v>21.71</v>
      </c>
      <c r="Q123">
        <f t="shared" si="10"/>
        <v>23.64</v>
      </c>
      <c r="R123" t="s">
        <v>41</v>
      </c>
    </row>
    <row r="124" spans="1:18" x14ac:dyDescent="0.25">
      <c r="A124" s="1">
        <v>42594</v>
      </c>
      <c r="B124" s="2">
        <v>8.6111111111111124E-2</v>
      </c>
      <c r="C124">
        <v>21.99</v>
      </c>
      <c r="D124">
        <v>21.03</v>
      </c>
      <c r="E124">
        <v>21.98</v>
      </c>
      <c r="F124">
        <v>24.71</v>
      </c>
      <c r="G124">
        <v>22.25</v>
      </c>
      <c r="H124">
        <v>21.03</v>
      </c>
      <c r="I124">
        <v>20.059999999999999</v>
      </c>
      <c r="J124">
        <v>23.44</v>
      </c>
      <c r="K124">
        <v>23.35</v>
      </c>
      <c r="L124">
        <v>24.22</v>
      </c>
      <c r="M124" t="s">
        <v>42</v>
      </c>
      <c r="N124">
        <f t="shared" si="11"/>
        <v>21.99</v>
      </c>
      <c r="O124">
        <f t="shared" si="8"/>
        <v>21.03</v>
      </c>
      <c r="P124">
        <f t="shared" si="9"/>
        <v>25.08</v>
      </c>
      <c r="Q124">
        <f t="shared" si="10"/>
        <v>23.35</v>
      </c>
      <c r="R124" t="s">
        <v>41</v>
      </c>
    </row>
    <row r="125" spans="1:18" x14ac:dyDescent="0.25">
      <c r="A125" s="1">
        <v>42594</v>
      </c>
      <c r="B125" s="2">
        <v>0.12708333333333333</v>
      </c>
      <c r="C125">
        <v>21.25</v>
      </c>
      <c r="D125">
        <v>22.63</v>
      </c>
      <c r="E125">
        <v>22.5</v>
      </c>
      <c r="F125">
        <v>22.53</v>
      </c>
      <c r="G125">
        <v>22.55</v>
      </c>
      <c r="H125">
        <v>23.75</v>
      </c>
      <c r="I125">
        <v>22.37</v>
      </c>
      <c r="J125">
        <v>20.83</v>
      </c>
      <c r="K125">
        <v>22.24</v>
      </c>
      <c r="L125">
        <v>22.78</v>
      </c>
      <c r="M125" t="s">
        <v>42</v>
      </c>
      <c r="N125">
        <f t="shared" si="11"/>
        <v>21.25</v>
      </c>
      <c r="O125">
        <f t="shared" si="8"/>
        <v>22.63</v>
      </c>
      <c r="P125">
        <f t="shared" si="9"/>
        <v>22.29</v>
      </c>
      <c r="Q125">
        <f t="shared" si="10"/>
        <v>22.24</v>
      </c>
      <c r="R125" t="s">
        <v>41</v>
      </c>
    </row>
    <row r="126" spans="1:18" x14ac:dyDescent="0.25">
      <c r="A126" s="1">
        <v>42596</v>
      </c>
      <c r="B126" s="2">
        <v>4.3750000000000004E-2</v>
      </c>
      <c r="C126">
        <v>22.19</v>
      </c>
      <c r="D126">
        <v>23.63</v>
      </c>
      <c r="E126">
        <v>20.6</v>
      </c>
      <c r="F126">
        <v>22.57</v>
      </c>
      <c r="G126">
        <v>24.22</v>
      </c>
      <c r="H126">
        <v>22.01</v>
      </c>
      <c r="I126">
        <v>21.12</v>
      </c>
      <c r="J126">
        <v>24.52</v>
      </c>
      <c r="K126">
        <v>21.28</v>
      </c>
      <c r="L126">
        <v>20.05</v>
      </c>
      <c r="M126" t="s">
        <v>42</v>
      </c>
      <c r="N126">
        <f t="shared" si="11"/>
        <v>22.19</v>
      </c>
      <c r="O126">
        <f t="shared" si="8"/>
        <v>23.63</v>
      </c>
      <c r="P126">
        <f t="shared" si="9"/>
        <v>26.24</v>
      </c>
      <c r="Q126">
        <f t="shared" si="10"/>
        <v>21.28</v>
      </c>
      <c r="R126" t="s">
        <v>41</v>
      </c>
    </row>
    <row r="127" spans="1:18" x14ac:dyDescent="0.25">
      <c r="A127" s="1">
        <v>42599</v>
      </c>
      <c r="B127" s="2">
        <v>0.41736111111111113</v>
      </c>
      <c r="C127">
        <v>22.74</v>
      </c>
      <c r="D127">
        <v>20.72</v>
      </c>
      <c r="E127">
        <v>24.74</v>
      </c>
      <c r="F127">
        <v>23.94</v>
      </c>
      <c r="G127">
        <v>22.07</v>
      </c>
      <c r="H127">
        <v>24.33</v>
      </c>
      <c r="I127">
        <v>20.62</v>
      </c>
      <c r="J127">
        <v>24.62</v>
      </c>
      <c r="K127">
        <v>20.96</v>
      </c>
      <c r="L127">
        <v>24.76</v>
      </c>
      <c r="M127" t="s">
        <v>42</v>
      </c>
      <c r="N127">
        <f t="shared" si="11"/>
        <v>22.74</v>
      </c>
      <c r="O127">
        <f t="shared" si="8"/>
        <v>20.72</v>
      </c>
      <c r="P127">
        <f t="shared" si="9"/>
        <v>26.34</v>
      </c>
      <c r="Q127">
        <f t="shared" si="10"/>
        <v>20.96</v>
      </c>
      <c r="R127" t="s">
        <v>41</v>
      </c>
    </row>
    <row r="128" spans="1:18" x14ac:dyDescent="0.25">
      <c r="A128" s="1">
        <v>42601</v>
      </c>
      <c r="B128" s="2">
        <v>0.21388888888888891</v>
      </c>
      <c r="C128">
        <v>24.25</v>
      </c>
      <c r="D128">
        <v>21.83</v>
      </c>
      <c r="E128">
        <v>23.97</v>
      </c>
      <c r="F128">
        <v>22.48</v>
      </c>
      <c r="G128">
        <v>21.36</v>
      </c>
      <c r="H128">
        <v>20.2</v>
      </c>
      <c r="I128">
        <v>23.33</v>
      </c>
      <c r="J128">
        <v>22.17</v>
      </c>
      <c r="K128">
        <v>22.32</v>
      </c>
      <c r="L128">
        <v>22.84</v>
      </c>
      <c r="M128" t="s">
        <v>42</v>
      </c>
      <c r="N128">
        <f t="shared" si="11"/>
        <v>24.25</v>
      </c>
      <c r="O128">
        <f t="shared" si="8"/>
        <v>21.83</v>
      </c>
      <c r="P128">
        <f t="shared" si="9"/>
        <v>23.72</v>
      </c>
      <c r="Q128">
        <f t="shared" si="10"/>
        <v>22.32</v>
      </c>
      <c r="R128" t="s">
        <v>41</v>
      </c>
    </row>
    <row r="129" spans="1:18" x14ac:dyDescent="0.25">
      <c r="A129" s="1">
        <v>42601</v>
      </c>
      <c r="B129" s="2">
        <v>0.29791666666666666</v>
      </c>
      <c r="C129">
        <v>22.33</v>
      </c>
      <c r="D129">
        <v>20</v>
      </c>
      <c r="E129">
        <v>24.04</v>
      </c>
      <c r="F129">
        <v>24.76</v>
      </c>
      <c r="G129">
        <v>23.02</v>
      </c>
      <c r="H129">
        <v>23.75</v>
      </c>
      <c r="I129">
        <v>20.46</v>
      </c>
      <c r="J129">
        <v>22.05</v>
      </c>
      <c r="K129">
        <v>21.31</v>
      </c>
      <c r="L129">
        <v>23.02</v>
      </c>
      <c r="M129" t="s">
        <v>42</v>
      </c>
      <c r="N129">
        <f t="shared" si="11"/>
        <v>22.33</v>
      </c>
      <c r="O129">
        <f t="shared" si="8"/>
        <v>20</v>
      </c>
      <c r="P129">
        <f t="shared" si="9"/>
        <v>23.59</v>
      </c>
      <c r="Q129">
        <f t="shared" si="10"/>
        <v>21.31</v>
      </c>
      <c r="R129" t="s">
        <v>41</v>
      </c>
    </row>
    <row r="130" spans="1:18" x14ac:dyDescent="0.25">
      <c r="A130" s="1">
        <v>42601</v>
      </c>
      <c r="B130" s="2">
        <v>0.42291666666666666</v>
      </c>
      <c r="C130">
        <v>20.89</v>
      </c>
      <c r="D130">
        <v>20.28</v>
      </c>
      <c r="E130">
        <v>23.53</v>
      </c>
      <c r="F130">
        <v>22.74</v>
      </c>
      <c r="G130">
        <v>20.13</v>
      </c>
      <c r="H130">
        <v>22.16</v>
      </c>
      <c r="I130">
        <v>22.63</v>
      </c>
      <c r="J130">
        <v>21.6</v>
      </c>
      <c r="K130">
        <v>23</v>
      </c>
      <c r="L130">
        <v>20.5</v>
      </c>
      <c r="M130" t="s">
        <v>42</v>
      </c>
      <c r="N130">
        <f t="shared" si="11"/>
        <v>20.89</v>
      </c>
      <c r="O130">
        <f t="shared" si="8"/>
        <v>20.28</v>
      </c>
      <c r="P130">
        <f t="shared" si="9"/>
        <v>23.11</v>
      </c>
      <c r="Q130">
        <f t="shared" si="10"/>
        <v>23</v>
      </c>
      <c r="R130" t="s">
        <v>41</v>
      </c>
    </row>
    <row r="131" spans="1:18" x14ac:dyDescent="0.25">
      <c r="A131" s="1">
        <v>42603</v>
      </c>
      <c r="B131" s="2">
        <v>3.472222222222222E-3</v>
      </c>
      <c r="C131">
        <v>21.25</v>
      </c>
      <c r="D131">
        <v>22.01</v>
      </c>
      <c r="E131">
        <v>20.190000000000001</v>
      </c>
      <c r="F131">
        <v>24.36</v>
      </c>
      <c r="G131">
        <v>24.61</v>
      </c>
      <c r="H131">
        <v>24.99</v>
      </c>
      <c r="I131">
        <v>22.55</v>
      </c>
      <c r="J131">
        <v>24.32</v>
      </c>
      <c r="K131">
        <v>20.89</v>
      </c>
      <c r="L131">
        <v>20.36</v>
      </c>
      <c r="M131" t="s">
        <v>42</v>
      </c>
      <c r="N131">
        <f t="shared" ref="N131:N194" si="12">IF(AND(DAY(A131)&gt;=5,DAY(A131)&lt;=10),C131-1.2,C131)</f>
        <v>21.25</v>
      </c>
      <c r="O131">
        <f t="shared" ref="O131:O194" si="13">IF(AND(DAY(A131)&gt;=5,DAY(A131)&lt;=10),D131-1.2,D131)</f>
        <v>22.01</v>
      </c>
      <c r="P131">
        <f t="shared" ref="P131:P194" si="14">IF(OR(MONTH(A131)=7,MONTH(A131)=8),ROUND(J131*1.07,2),J131)</f>
        <v>26.02</v>
      </c>
      <c r="Q131">
        <f t="shared" ref="Q131:Q194" si="15">IF(AND(DAY(A131)&gt;=5,DAY(A131)&lt;=10),K131-1.2,K131)</f>
        <v>20.89</v>
      </c>
      <c r="R131" t="s">
        <v>41</v>
      </c>
    </row>
    <row r="132" spans="1:18" x14ac:dyDescent="0.25">
      <c r="A132" s="1">
        <v>42603</v>
      </c>
      <c r="B132" s="2">
        <v>0.12847222222222224</v>
      </c>
      <c r="C132">
        <v>23.52</v>
      </c>
      <c r="D132">
        <v>21.62</v>
      </c>
      <c r="E132">
        <v>22.59</v>
      </c>
      <c r="F132">
        <v>22.21</v>
      </c>
      <c r="G132">
        <v>21.78</v>
      </c>
      <c r="H132">
        <v>24.26</v>
      </c>
      <c r="I132">
        <v>24.31</v>
      </c>
      <c r="J132">
        <v>20.53</v>
      </c>
      <c r="K132">
        <v>23.51</v>
      </c>
      <c r="L132">
        <v>23.09</v>
      </c>
      <c r="M132" t="s">
        <v>42</v>
      </c>
      <c r="N132">
        <f t="shared" si="12"/>
        <v>23.52</v>
      </c>
      <c r="O132">
        <f t="shared" si="13"/>
        <v>21.62</v>
      </c>
      <c r="P132">
        <f t="shared" si="14"/>
        <v>21.97</v>
      </c>
      <c r="Q132">
        <f t="shared" si="15"/>
        <v>23.51</v>
      </c>
      <c r="R132" t="s">
        <v>41</v>
      </c>
    </row>
    <row r="133" spans="1:18" x14ac:dyDescent="0.25">
      <c r="A133" s="1">
        <v>42605</v>
      </c>
      <c r="B133" s="2">
        <v>0.46597222222222223</v>
      </c>
      <c r="C133">
        <v>20.11</v>
      </c>
      <c r="D133">
        <v>23.11</v>
      </c>
      <c r="E133">
        <v>24.5</v>
      </c>
      <c r="F133">
        <v>20.38</v>
      </c>
      <c r="G133">
        <v>22.23</v>
      </c>
      <c r="H133">
        <v>23.96</v>
      </c>
      <c r="I133">
        <v>21.22</v>
      </c>
      <c r="J133">
        <v>24.89</v>
      </c>
      <c r="K133">
        <v>20.12</v>
      </c>
      <c r="L133">
        <v>24.1</v>
      </c>
      <c r="M133" t="s">
        <v>42</v>
      </c>
      <c r="N133">
        <f t="shared" si="12"/>
        <v>20.11</v>
      </c>
      <c r="O133">
        <f t="shared" si="13"/>
        <v>23.11</v>
      </c>
      <c r="P133">
        <f t="shared" si="14"/>
        <v>26.63</v>
      </c>
      <c r="Q133">
        <f t="shared" si="15"/>
        <v>20.12</v>
      </c>
      <c r="R133" t="s">
        <v>41</v>
      </c>
    </row>
    <row r="134" spans="1:18" x14ac:dyDescent="0.25">
      <c r="A134" s="1">
        <v>42606</v>
      </c>
      <c r="B134" s="2">
        <v>4.7222222222222221E-2</v>
      </c>
      <c r="C134">
        <v>22.99</v>
      </c>
      <c r="D134">
        <v>21.77</v>
      </c>
      <c r="E134">
        <v>20.63</v>
      </c>
      <c r="F134">
        <v>20.59</v>
      </c>
      <c r="G134">
        <v>21.52</v>
      </c>
      <c r="H134">
        <v>23.7</v>
      </c>
      <c r="I134">
        <v>22.05</v>
      </c>
      <c r="J134">
        <v>23.02</v>
      </c>
      <c r="K134">
        <v>24.59</v>
      </c>
      <c r="L134">
        <v>20.99</v>
      </c>
      <c r="M134" t="s">
        <v>42</v>
      </c>
      <c r="N134">
        <f t="shared" si="12"/>
        <v>22.99</v>
      </c>
      <c r="O134">
        <f t="shared" si="13"/>
        <v>21.77</v>
      </c>
      <c r="P134">
        <f t="shared" si="14"/>
        <v>24.63</v>
      </c>
      <c r="Q134">
        <f t="shared" si="15"/>
        <v>24.59</v>
      </c>
      <c r="R134" t="s">
        <v>41</v>
      </c>
    </row>
    <row r="135" spans="1:18" x14ac:dyDescent="0.25">
      <c r="A135" s="1">
        <v>42606</v>
      </c>
      <c r="B135" s="2">
        <v>0.25208333333333333</v>
      </c>
      <c r="C135">
        <v>22.09</v>
      </c>
      <c r="D135">
        <v>22.11</v>
      </c>
      <c r="E135">
        <v>23.82</v>
      </c>
      <c r="F135">
        <v>21.8</v>
      </c>
      <c r="G135">
        <v>23.42</v>
      </c>
      <c r="H135">
        <v>23.48</v>
      </c>
      <c r="I135">
        <v>23.86</v>
      </c>
      <c r="J135">
        <v>21.65</v>
      </c>
      <c r="K135">
        <v>24.9</v>
      </c>
      <c r="L135">
        <v>20.260000000000002</v>
      </c>
      <c r="M135" t="s">
        <v>42</v>
      </c>
      <c r="N135">
        <f t="shared" si="12"/>
        <v>22.09</v>
      </c>
      <c r="O135">
        <f t="shared" si="13"/>
        <v>22.11</v>
      </c>
      <c r="P135">
        <f t="shared" si="14"/>
        <v>23.17</v>
      </c>
      <c r="Q135">
        <f t="shared" si="15"/>
        <v>24.9</v>
      </c>
      <c r="R135" t="s">
        <v>41</v>
      </c>
    </row>
    <row r="136" spans="1:18" x14ac:dyDescent="0.25">
      <c r="A136" s="1">
        <v>42607</v>
      </c>
      <c r="B136" s="2">
        <v>0.46249999999999997</v>
      </c>
      <c r="C136">
        <v>22.15</v>
      </c>
      <c r="D136">
        <v>20.68</v>
      </c>
      <c r="E136">
        <v>22.12</v>
      </c>
      <c r="F136">
        <v>21.59</v>
      </c>
      <c r="G136">
        <v>22.45</v>
      </c>
      <c r="H136">
        <v>22.03</v>
      </c>
      <c r="I136">
        <v>20.58</v>
      </c>
      <c r="J136">
        <v>21.08</v>
      </c>
      <c r="K136">
        <v>22.52</v>
      </c>
      <c r="L136">
        <v>20.71</v>
      </c>
      <c r="M136" t="s">
        <v>42</v>
      </c>
      <c r="N136">
        <f t="shared" si="12"/>
        <v>22.15</v>
      </c>
      <c r="O136">
        <f t="shared" si="13"/>
        <v>20.68</v>
      </c>
      <c r="P136">
        <f t="shared" si="14"/>
        <v>22.56</v>
      </c>
      <c r="Q136">
        <f t="shared" si="15"/>
        <v>22.52</v>
      </c>
      <c r="R136" t="s">
        <v>41</v>
      </c>
    </row>
    <row r="137" spans="1:18" x14ac:dyDescent="0.25">
      <c r="A137" s="1">
        <v>42609</v>
      </c>
      <c r="B137" s="2">
        <v>6.2499999999999995E-3</v>
      </c>
      <c r="C137">
        <v>20.149999999999999</v>
      </c>
      <c r="D137">
        <v>21.69</v>
      </c>
      <c r="E137">
        <v>22.88</v>
      </c>
      <c r="F137">
        <v>23.7</v>
      </c>
      <c r="G137">
        <v>22.32</v>
      </c>
      <c r="H137">
        <v>20.55</v>
      </c>
      <c r="I137">
        <v>24.02</v>
      </c>
      <c r="J137">
        <v>23.15</v>
      </c>
      <c r="K137">
        <v>21.8</v>
      </c>
      <c r="L137">
        <v>23.78</v>
      </c>
      <c r="M137" t="s">
        <v>42</v>
      </c>
      <c r="N137">
        <f t="shared" si="12"/>
        <v>20.149999999999999</v>
      </c>
      <c r="O137">
        <f t="shared" si="13"/>
        <v>21.69</v>
      </c>
      <c r="P137">
        <f t="shared" si="14"/>
        <v>24.77</v>
      </c>
      <c r="Q137">
        <f t="shared" si="15"/>
        <v>21.8</v>
      </c>
      <c r="R137" t="s">
        <v>41</v>
      </c>
    </row>
    <row r="138" spans="1:18" x14ac:dyDescent="0.25">
      <c r="A138" s="1">
        <v>42609</v>
      </c>
      <c r="B138" s="2">
        <v>0.1673611111111111</v>
      </c>
      <c r="C138">
        <v>21.66</v>
      </c>
      <c r="D138">
        <v>23.29</v>
      </c>
      <c r="E138">
        <v>23.15</v>
      </c>
      <c r="F138">
        <v>21.38</v>
      </c>
      <c r="G138">
        <v>22.83</v>
      </c>
      <c r="H138">
        <v>23.77</v>
      </c>
      <c r="I138">
        <v>23.64</v>
      </c>
      <c r="J138">
        <v>23.45</v>
      </c>
      <c r="K138">
        <v>23.36</v>
      </c>
      <c r="L138">
        <v>22.48</v>
      </c>
      <c r="M138" t="s">
        <v>42</v>
      </c>
      <c r="N138">
        <f t="shared" si="12"/>
        <v>21.66</v>
      </c>
      <c r="O138">
        <f t="shared" si="13"/>
        <v>23.29</v>
      </c>
      <c r="P138">
        <f t="shared" si="14"/>
        <v>25.09</v>
      </c>
      <c r="Q138">
        <f t="shared" si="15"/>
        <v>23.36</v>
      </c>
      <c r="R138" t="s">
        <v>41</v>
      </c>
    </row>
    <row r="139" spans="1:18" x14ac:dyDescent="0.25">
      <c r="A139" s="1">
        <v>42610</v>
      </c>
      <c r="B139" s="2">
        <v>0.42291666666666666</v>
      </c>
      <c r="C139">
        <v>20.57</v>
      </c>
      <c r="D139">
        <v>21.99</v>
      </c>
      <c r="E139">
        <v>23.24</v>
      </c>
      <c r="F139">
        <v>20.5</v>
      </c>
      <c r="G139">
        <v>23.35</v>
      </c>
      <c r="H139">
        <v>21.21</v>
      </c>
      <c r="I139">
        <v>24.55</v>
      </c>
      <c r="J139">
        <v>20.53</v>
      </c>
      <c r="K139">
        <v>22.69</v>
      </c>
      <c r="L139">
        <v>21.43</v>
      </c>
      <c r="M139" t="s">
        <v>42</v>
      </c>
      <c r="N139">
        <f t="shared" si="12"/>
        <v>20.57</v>
      </c>
      <c r="O139">
        <f t="shared" si="13"/>
        <v>21.99</v>
      </c>
      <c r="P139">
        <f t="shared" si="14"/>
        <v>21.97</v>
      </c>
      <c r="Q139">
        <f t="shared" si="15"/>
        <v>22.69</v>
      </c>
      <c r="R139" t="s">
        <v>41</v>
      </c>
    </row>
    <row r="140" spans="1:18" x14ac:dyDescent="0.25">
      <c r="A140" s="1">
        <v>42611</v>
      </c>
      <c r="B140" s="2">
        <v>7.6388888888888886E-3</v>
      </c>
      <c r="C140">
        <v>21.59</v>
      </c>
      <c r="D140">
        <v>23.58</v>
      </c>
      <c r="E140">
        <v>20.88</v>
      </c>
      <c r="F140">
        <v>23.01</v>
      </c>
      <c r="G140">
        <v>23</v>
      </c>
      <c r="H140">
        <v>24.37</v>
      </c>
      <c r="I140">
        <v>23.73</v>
      </c>
      <c r="J140">
        <v>20.41</v>
      </c>
      <c r="K140">
        <v>20.39</v>
      </c>
      <c r="L140">
        <v>20.8</v>
      </c>
      <c r="M140" t="s">
        <v>42</v>
      </c>
      <c r="N140">
        <f t="shared" si="12"/>
        <v>21.59</v>
      </c>
      <c r="O140">
        <f t="shared" si="13"/>
        <v>23.58</v>
      </c>
      <c r="P140">
        <f t="shared" si="14"/>
        <v>21.84</v>
      </c>
      <c r="Q140">
        <f t="shared" si="15"/>
        <v>20.39</v>
      </c>
      <c r="R140" t="s">
        <v>41</v>
      </c>
    </row>
    <row r="141" spans="1:18" x14ac:dyDescent="0.25">
      <c r="A141" s="1">
        <v>42611</v>
      </c>
      <c r="B141" s="2">
        <v>0.21527777777777779</v>
      </c>
      <c r="C141">
        <v>20.93</v>
      </c>
      <c r="D141">
        <v>20.239999999999998</v>
      </c>
      <c r="E141">
        <v>22.85</v>
      </c>
      <c r="F141">
        <v>21.54</v>
      </c>
      <c r="G141">
        <v>23.07</v>
      </c>
      <c r="H141">
        <v>20.65</v>
      </c>
      <c r="I141">
        <v>24.44</v>
      </c>
      <c r="J141">
        <v>20.95</v>
      </c>
      <c r="K141">
        <v>21.69</v>
      </c>
      <c r="L141">
        <v>22.41</v>
      </c>
      <c r="M141" t="s">
        <v>42</v>
      </c>
      <c r="N141">
        <f t="shared" si="12"/>
        <v>20.93</v>
      </c>
      <c r="O141">
        <f t="shared" si="13"/>
        <v>20.239999999999998</v>
      </c>
      <c r="P141">
        <f t="shared" si="14"/>
        <v>22.42</v>
      </c>
      <c r="Q141">
        <f t="shared" si="15"/>
        <v>21.69</v>
      </c>
      <c r="R141" t="s">
        <v>41</v>
      </c>
    </row>
    <row r="142" spans="1:18" x14ac:dyDescent="0.25">
      <c r="A142" s="1">
        <v>42616</v>
      </c>
      <c r="B142" s="2">
        <v>0.33611111111111108</v>
      </c>
      <c r="C142">
        <v>16.41</v>
      </c>
      <c r="D142">
        <v>15.29</v>
      </c>
      <c r="E142">
        <v>10.48</v>
      </c>
      <c r="F142">
        <v>14.09</v>
      </c>
      <c r="G142">
        <v>19.38</v>
      </c>
      <c r="H142">
        <v>10.14</v>
      </c>
      <c r="I142">
        <v>10.74</v>
      </c>
      <c r="J142">
        <v>15.18</v>
      </c>
      <c r="K142">
        <v>12.67</v>
      </c>
      <c r="L142">
        <v>14.37</v>
      </c>
      <c r="M142" t="s">
        <v>42</v>
      </c>
      <c r="N142">
        <f t="shared" si="12"/>
        <v>16.41</v>
      </c>
      <c r="O142">
        <f t="shared" si="13"/>
        <v>15.29</v>
      </c>
      <c r="P142">
        <f t="shared" si="14"/>
        <v>15.18</v>
      </c>
      <c r="Q142">
        <f t="shared" si="15"/>
        <v>12.67</v>
      </c>
      <c r="R142" t="s">
        <v>41</v>
      </c>
    </row>
    <row r="143" spans="1:18" x14ac:dyDescent="0.25">
      <c r="A143" s="1">
        <v>42616</v>
      </c>
      <c r="B143" s="2">
        <v>0.34027777777777773</v>
      </c>
      <c r="C143">
        <v>16.52</v>
      </c>
      <c r="D143">
        <v>12.24</v>
      </c>
      <c r="E143">
        <v>15.91</v>
      </c>
      <c r="F143">
        <v>15.35</v>
      </c>
      <c r="G143">
        <v>17</v>
      </c>
      <c r="H143">
        <v>16.29</v>
      </c>
      <c r="I143">
        <v>10.94</v>
      </c>
      <c r="J143">
        <v>17.579999999999998</v>
      </c>
      <c r="K143">
        <v>14.73</v>
      </c>
      <c r="L143">
        <v>15.82</v>
      </c>
      <c r="M143" t="s">
        <v>42</v>
      </c>
      <c r="N143">
        <f t="shared" si="12"/>
        <v>16.52</v>
      </c>
      <c r="O143">
        <f t="shared" si="13"/>
        <v>12.24</v>
      </c>
      <c r="P143">
        <f t="shared" si="14"/>
        <v>17.579999999999998</v>
      </c>
      <c r="Q143">
        <f t="shared" si="15"/>
        <v>14.73</v>
      </c>
      <c r="R143" t="s">
        <v>41</v>
      </c>
    </row>
    <row r="144" spans="1:18" x14ac:dyDescent="0.25">
      <c r="A144" s="1">
        <v>42617</v>
      </c>
      <c r="B144" s="2">
        <v>0.46458333333333335</v>
      </c>
      <c r="C144">
        <v>13.93</v>
      </c>
      <c r="D144">
        <v>15.26</v>
      </c>
      <c r="E144">
        <v>13.17</v>
      </c>
      <c r="F144">
        <v>15.12</v>
      </c>
      <c r="G144">
        <v>16.059999999999999</v>
      </c>
      <c r="H144">
        <v>14.37</v>
      </c>
      <c r="I144">
        <v>20</v>
      </c>
      <c r="J144">
        <v>14.27</v>
      </c>
      <c r="K144">
        <v>12.07</v>
      </c>
      <c r="L144">
        <v>11.12</v>
      </c>
      <c r="M144" t="s">
        <v>42</v>
      </c>
      <c r="N144">
        <f t="shared" si="12"/>
        <v>13.93</v>
      </c>
      <c r="O144">
        <f t="shared" si="13"/>
        <v>15.26</v>
      </c>
      <c r="P144">
        <f t="shared" si="14"/>
        <v>14.27</v>
      </c>
      <c r="Q144">
        <f t="shared" si="15"/>
        <v>12.07</v>
      </c>
      <c r="R144" t="s">
        <v>41</v>
      </c>
    </row>
    <row r="145" spans="1:18" x14ac:dyDescent="0.25">
      <c r="A145" s="1">
        <v>42619</v>
      </c>
      <c r="B145" s="2">
        <v>0.3347222222222222</v>
      </c>
      <c r="C145">
        <v>10.24</v>
      </c>
      <c r="D145">
        <v>18.010000000000002</v>
      </c>
      <c r="E145">
        <v>15.2</v>
      </c>
      <c r="F145">
        <v>14.43</v>
      </c>
      <c r="G145">
        <v>10.85</v>
      </c>
      <c r="H145">
        <v>16.73</v>
      </c>
      <c r="I145">
        <v>19.93</v>
      </c>
      <c r="J145">
        <v>17.36</v>
      </c>
      <c r="K145">
        <v>16.77</v>
      </c>
      <c r="L145">
        <v>17.64</v>
      </c>
      <c r="M145" t="s">
        <v>42</v>
      </c>
      <c r="N145">
        <f t="shared" si="12"/>
        <v>9.0400000000000009</v>
      </c>
      <c r="O145">
        <f t="shared" si="13"/>
        <v>16.810000000000002</v>
      </c>
      <c r="P145">
        <f t="shared" si="14"/>
        <v>17.36</v>
      </c>
      <c r="Q145">
        <f t="shared" si="15"/>
        <v>15.57</v>
      </c>
      <c r="R145" t="s">
        <v>41</v>
      </c>
    </row>
    <row r="146" spans="1:18" x14ac:dyDescent="0.25">
      <c r="A146" s="1">
        <v>42619</v>
      </c>
      <c r="B146" s="2">
        <v>0.42222222222222222</v>
      </c>
      <c r="C146">
        <v>17.559999999999999</v>
      </c>
      <c r="D146">
        <v>14.82</v>
      </c>
      <c r="E146">
        <v>12.26</v>
      </c>
      <c r="F146">
        <v>17.920000000000002</v>
      </c>
      <c r="G146">
        <v>14.86</v>
      </c>
      <c r="H146">
        <v>11.11</v>
      </c>
      <c r="I146">
        <v>16.11</v>
      </c>
      <c r="J146">
        <v>18.66</v>
      </c>
      <c r="K146">
        <v>14.11</v>
      </c>
      <c r="L146">
        <v>19.510000000000002</v>
      </c>
      <c r="M146" t="s">
        <v>42</v>
      </c>
      <c r="N146">
        <f t="shared" si="12"/>
        <v>16.36</v>
      </c>
      <c r="O146">
        <f t="shared" si="13"/>
        <v>13.620000000000001</v>
      </c>
      <c r="P146">
        <f t="shared" si="14"/>
        <v>18.66</v>
      </c>
      <c r="Q146">
        <f t="shared" si="15"/>
        <v>12.91</v>
      </c>
      <c r="R146" t="s">
        <v>41</v>
      </c>
    </row>
    <row r="147" spans="1:18" x14ac:dyDescent="0.25">
      <c r="A147" s="1">
        <v>42626</v>
      </c>
      <c r="B147" s="2">
        <v>0.42291666666666666</v>
      </c>
      <c r="C147">
        <v>13.59</v>
      </c>
      <c r="D147">
        <v>11.82</v>
      </c>
      <c r="E147">
        <v>11.56</v>
      </c>
      <c r="F147">
        <v>19.809999999999999</v>
      </c>
      <c r="G147">
        <v>16.45</v>
      </c>
      <c r="H147">
        <v>13.39</v>
      </c>
      <c r="I147">
        <v>17.64</v>
      </c>
      <c r="J147">
        <v>13.05</v>
      </c>
      <c r="K147">
        <v>13.95</v>
      </c>
      <c r="L147">
        <v>16.04</v>
      </c>
      <c r="M147" t="s">
        <v>42</v>
      </c>
      <c r="N147">
        <f t="shared" si="12"/>
        <v>13.59</v>
      </c>
      <c r="O147">
        <f t="shared" si="13"/>
        <v>11.82</v>
      </c>
      <c r="P147">
        <f t="shared" si="14"/>
        <v>13.05</v>
      </c>
      <c r="Q147">
        <f t="shared" si="15"/>
        <v>13.95</v>
      </c>
      <c r="R147" t="s">
        <v>41</v>
      </c>
    </row>
    <row r="148" spans="1:18" x14ac:dyDescent="0.25">
      <c r="A148" s="1">
        <v>42627</v>
      </c>
      <c r="B148" s="2">
        <v>0.1673611111111111</v>
      </c>
      <c r="C148">
        <v>12.35</v>
      </c>
      <c r="D148">
        <v>18.39</v>
      </c>
      <c r="E148">
        <v>19.010000000000002</v>
      </c>
      <c r="F148">
        <v>18.13</v>
      </c>
      <c r="G148">
        <v>18.46</v>
      </c>
      <c r="H148">
        <v>19.600000000000001</v>
      </c>
      <c r="I148">
        <v>12.16</v>
      </c>
      <c r="J148">
        <v>19.899999999999999</v>
      </c>
      <c r="K148">
        <v>10.16</v>
      </c>
      <c r="L148">
        <v>19.96</v>
      </c>
      <c r="M148" t="s">
        <v>42</v>
      </c>
      <c r="N148">
        <f t="shared" si="12"/>
        <v>12.35</v>
      </c>
      <c r="O148">
        <f t="shared" si="13"/>
        <v>18.39</v>
      </c>
      <c r="P148">
        <f t="shared" si="14"/>
        <v>19.899999999999999</v>
      </c>
      <c r="Q148">
        <f t="shared" si="15"/>
        <v>10.16</v>
      </c>
      <c r="R148" t="s">
        <v>41</v>
      </c>
    </row>
    <row r="149" spans="1:18" x14ac:dyDescent="0.25">
      <c r="A149" s="1">
        <v>42628</v>
      </c>
      <c r="B149" s="2">
        <v>0.25486111111111109</v>
      </c>
      <c r="C149">
        <v>14.18</v>
      </c>
      <c r="D149">
        <v>18.43</v>
      </c>
      <c r="E149">
        <v>14.71</v>
      </c>
      <c r="F149">
        <v>13.45</v>
      </c>
      <c r="G149">
        <v>11.14</v>
      </c>
      <c r="H149">
        <v>17.7</v>
      </c>
      <c r="I149">
        <v>16.39</v>
      </c>
      <c r="J149">
        <v>13.4</v>
      </c>
      <c r="K149">
        <v>15.05</v>
      </c>
      <c r="L149">
        <v>10.44</v>
      </c>
      <c r="M149" t="s">
        <v>42</v>
      </c>
      <c r="N149">
        <f t="shared" si="12"/>
        <v>14.18</v>
      </c>
      <c r="O149">
        <f t="shared" si="13"/>
        <v>18.43</v>
      </c>
      <c r="P149">
        <f t="shared" si="14"/>
        <v>13.4</v>
      </c>
      <c r="Q149">
        <f t="shared" si="15"/>
        <v>15.05</v>
      </c>
      <c r="R149" t="s">
        <v>41</v>
      </c>
    </row>
    <row r="150" spans="1:18" x14ac:dyDescent="0.25">
      <c r="A150" s="1">
        <v>42631</v>
      </c>
      <c r="B150" s="2">
        <v>0.29791666666666666</v>
      </c>
      <c r="C150">
        <v>14.63</v>
      </c>
      <c r="D150">
        <v>10.26</v>
      </c>
      <c r="E150">
        <v>19.79</v>
      </c>
      <c r="F150">
        <v>10.91</v>
      </c>
      <c r="G150">
        <v>12.37</v>
      </c>
      <c r="H150">
        <v>11.52</v>
      </c>
      <c r="I150">
        <v>16.690000000000001</v>
      </c>
      <c r="J150">
        <v>15.2</v>
      </c>
      <c r="K150">
        <v>16.13</v>
      </c>
      <c r="L150">
        <v>17.690000000000001</v>
      </c>
      <c r="M150" t="s">
        <v>42</v>
      </c>
      <c r="N150">
        <f t="shared" si="12"/>
        <v>14.63</v>
      </c>
      <c r="O150">
        <f t="shared" si="13"/>
        <v>10.26</v>
      </c>
      <c r="P150">
        <f t="shared" si="14"/>
        <v>15.2</v>
      </c>
      <c r="Q150">
        <f t="shared" si="15"/>
        <v>16.13</v>
      </c>
      <c r="R150" t="s">
        <v>41</v>
      </c>
    </row>
    <row r="151" spans="1:18" x14ac:dyDescent="0.25">
      <c r="A151" s="1">
        <v>42634</v>
      </c>
      <c r="B151" s="2">
        <v>0.12916666666666668</v>
      </c>
      <c r="C151">
        <v>19.21</v>
      </c>
      <c r="D151">
        <v>19.71</v>
      </c>
      <c r="E151">
        <v>17.29</v>
      </c>
      <c r="F151">
        <v>12.07</v>
      </c>
      <c r="G151">
        <v>18.739999999999998</v>
      </c>
      <c r="H151">
        <v>18.8</v>
      </c>
      <c r="I151">
        <v>17.55</v>
      </c>
      <c r="J151">
        <v>13.23</v>
      </c>
      <c r="K151">
        <v>16.34</v>
      </c>
      <c r="L151">
        <v>16.95</v>
      </c>
      <c r="M151" t="s">
        <v>42</v>
      </c>
      <c r="N151">
        <f t="shared" si="12"/>
        <v>19.21</v>
      </c>
      <c r="O151">
        <f t="shared" si="13"/>
        <v>19.71</v>
      </c>
      <c r="P151">
        <f t="shared" si="14"/>
        <v>13.23</v>
      </c>
      <c r="Q151">
        <f t="shared" si="15"/>
        <v>16.34</v>
      </c>
      <c r="R151" t="s">
        <v>41</v>
      </c>
    </row>
    <row r="152" spans="1:18" x14ac:dyDescent="0.25">
      <c r="A152" s="1">
        <v>42635</v>
      </c>
      <c r="B152" s="2">
        <v>0.33749999999999997</v>
      </c>
      <c r="C152">
        <v>15.89</v>
      </c>
      <c r="D152">
        <v>17.95</v>
      </c>
      <c r="E152">
        <v>12.8</v>
      </c>
      <c r="F152">
        <v>15</v>
      </c>
      <c r="G152">
        <v>12.22</v>
      </c>
      <c r="H152">
        <v>18.25</v>
      </c>
      <c r="I152">
        <v>10.6</v>
      </c>
      <c r="J152">
        <v>19.399999999999999</v>
      </c>
      <c r="K152">
        <v>12.84</v>
      </c>
      <c r="L152">
        <v>16.170000000000002</v>
      </c>
      <c r="M152" t="s">
        <v>42</v>
      </c>
      <c r="N152">
        <f t="shared" si="12"/>
        <v>15.89</v>
      </c>
      <c r="O152">
        <f t="shared" si="13"/>
        <v>17.95</v>
      </c>
      <c r="P152">
        <f t="shared" si="14"/>
        <v>19.399999999999999</v>
      </c>
      <c r="Q152">
        <f t="shared" si="15"/>
        <v>12.84</v>
      </c>
      <c r="R152" t="s">
        <v>41</v>
      </c>
    </row>
    <row r="153" spans="1:18" x14ac:dyDescent="0.25">
      <c r="A153" s="1">
        <v>42635</v>
      </c>
      <c r="B153" s="2">
        <v>0.42083333333333334</v>
      </c>
      <c r="C153">
        <v>18.32</v>
      </c>
      <c r="D153">
        <v>19.73</v>
      </c>
      <c r="E153">
        <v>15.21</v>
      </c>
      <c r="F153">
        <v>17.899999999999999</v>
      </c>
      <c r="G153">
        <v>18.29</v>
      </c>
      <c r="H153">
        <v>14.78</v>
      </c>
      <c r="I153">
        <v>16.59</v>
      </c>
      <c r="J153">
        <v>18.350000000000001</v>
      </c>
      <c r="K153">
        <v>12.69</v>
      </c>
      <c r="L153">
        <v>18.489999999999998</v>
      </c>
      <c r="M153" t="s">
        <v>42</v>
      </c>
      <c r="N153">
        <f t="shared" si="12"/>
        <v>18.32</v>
      </c>
      <c r="O153">
        <f t="shared" si="13"/>
        <v>19.73</v>
      </c>
      <c r="P153">
        <f t="shared" si="14"/>
        <v>18.350000000000001</v>
      </c>
      <c r="Q153">
        <f t="shared" si="15"/>
        <v>12.69</v>
      </c>
      <c r="R153" t="s">
        <v>41</v>
      </c>
    </row>
    <row r="154" spans="1:18" x14ac:dyDescent="0.25">
      <c r="A154" s="1">
        <v>42636</v>
      </c>
      <c r="B154" s="2">
        <v>0.4236111111111111</v>
      </c>
      <c r="C154">
        <v>13.6</v>
      </c>
      <c r="D154">
        <v>12.67</v>
      </c>
      <c r="E154">
        <v>15.96</v>
      </c>
      <c r="F154">
        <v>19.79</v>
      </c>
      <c r="G154">
        <v>15</v>
      </c>
      <c r="H154">
        <v>17.829999999999998</v>
      </c>
      <c r="I154">
        <v>11.56</v>
      </c>
      <c r="J154">
        <v>19.489999999999998</v>
      </c>
      <c r="K154">
        <v>13.76</v>
      </c>
      <c r="L154">
        <v>15.46</v>
      </c>
      <c r="M154" t="s">
        <v>42</v>
      </c>
      <c r="N154">
        <f t="shared" si="12"/>
        <v>13.6</v>
      </c>
      <c r="O154">
        <f t="shared" si="13"/>
        <v>12.67</v>
      </c>
      <c r="P154">
        <f t="shared" si="14"/>
        <v>19.489999999999998</v>
      </c>
      <c r="Q154">
        <f t="shared" si="15"/>
        <v>13.76</v>
      </c>
      <c r="R154" t="s">
        <v>41</v>
      </c>
    </row>
    <row r="155" spans="1:18" x14ac:dyDescent="0.25">
      <c r="A155" s="1">
        <v>42639</v>
      </c>
      <c r="B155" s="2">
        <v>4.5833333333333337E-2</v>
      </c>
      <c r="C155">
        <v>10.199999999999999</v>
      </c>
      <c r="D155">
        <v>14.87</v>
      </c>
      <c r="E155">
        <v>17.510000000000002</v>
      </c>
      <c r="F155">
        <v>17.190000000000001</v>
      </c>
      <c r="G155">
        <v>12.5</v>
      </c>
      <c r="H155">
        <v>15.71</v>
      </c>
      <c r="I155">
        <v>12.15</v>
      </c>
      <c r="J155">
        <v>13.01</v>
      </c>
      <c r="K155">
        <v>17.21</v>
      </c>
      <c r="L155">
        <v>15.46</v>
      </c>
      <c r="M155" t="s">
        <v>42</v>
      </c>
      <c r="N155">
        <f t="shared" si="12"/>
        <v>10.199999999999999</v>
      </c>
      <c r="O155">
        <f t="shared" si="13"/>
        <v>14.87</v>
      </c>
      <c r="P155">
        <f t="shared" si="14"/>
        <v>13.01</v>
      </c>
      <c r="Q155">
        <f t="shared" si="15"/>
        <v>17.21</v>
      </c>
      <c r="R155" t="s">
        <v>41</v>
      </c>
    </row>
    <row r="156" spans="1:18" x14ac:dyDescent="0.25">
      <c r="A156" s="1">
        <v>42641</v>
      </c>
      <c r="B156" s="2">
        <v>0.37708333333333338</v>
      </c>
      <c r="C156">
        <v>18.23</v>
      </c>
      <c r="D156">
        <v>10.62</v>
      </c>
      <c r="E156">
        <v>14.89</v>
      </c>
      <c r="F156">
        <v>13.97</v>
      </c>
      <c r="G156">
        <v>14.88</v>
      </c>
      <c r="H156">
        <v>18.62</v>
      </c>
      <c r="I156">
        <v>12.9</v>
      </c>
      <c r="J156">
        <v>17.5</v>
      </c>
      <c r="K156">
        <v>12.26</v>
      </c>
      <c r="L156">
        <v>15.26</v>
      </c>
      <c r="M156" t="s">
        <v>42</v>
      </c>
      <c r="N156">
        <f t="shared" si="12"/>
        <v>18.23</v>
      </c>
      <c r="O156">
        <f t="shared" si="13"/>
        <v>10.62</v>
      </c>
      <c r="P156">
        <f t="shared" si="14"/>
        <v>17.5</v>
      </c>
      <c r="Q156">
        <f t="shared" si="15"/>
        <v>12.26</v>
      </c>
      <c r="R156" t="s">
        <v>41</v>
      </c>
    </row>
    <row r="157" spans="1:18" x14ac:dyDescent="0.25">
      <c r="A157" s="1">
        <v>42645</v>
      </c>
      <c r="B157" s="2">
        <v>0.33888888888888885</v>
      </c>
      <c r="C157">
        <v>10.99</v>
      </c>
      <c r="D157">
        <v>19.11</v>
      </c>
      <c r="E157">
        <v>18.8</v>
      </c>
      <c r="F157">
        <v>12.14</v>
      </c>
      <c r="G157">
        <v>11.19</v>
      </c>
      <c r="H157">
        <v>11.97</v>
      </c>
      <c r="I157">
        <v>19.8</v>
      </c>
      <c r="J157">
        <v>19.72</v>
      </c>
      <c r="K157">
        <v>15.04</v>
      </c>
      <c r="L157">
        <v>12.42</v>
      </c>
      <c r="M157" t="s">
        <v>42</v>
      </c>
      <c r="N157">
        <f t="shared" si="12"/>
        <v>10.99</v>
      </c>
      <c r="O157">
        <f t="shared" si="13"/>
        <v>19.11</v>
      </c>
      <c r="P157">
        <f t="shared" si="14"/>
        <v>19.72</v>
      </c>
      <c r="Q157">
        <f t="shared" si="15"/>
        <v>15.04</v>
      </c>
      <c r="R157" t="s">
        <v>41</v>
      </c>
    </row>
    <row r="158" spans="1:18" x14ac:dyDescent="0.25">
      <c r="A158" s="1">
        <v>42647</v>
      </c>
      <c r="B158" s="2">
        <v>8.4722222222222213E-2</v>
      </c>
      <c r="C158">
        <v>16.5</v>
      </c>
      <c r="D158">
        <v>18.18</v>
      </c>
      <c r="E158">
        <v>15.63</v>
      </c>
      <c r="F158">
        <v>11.46</v>
      </c>
      <c r="G158">
        <v>17.399999999999999</v>
      </c>
      <c r="H158">
        <v>16.75</v>
      </c>
      <c r="I158">
        <v>11.85</v>
      </c>
      <c r="J158">
        <v>13.64</v>
      </c>
      <c r="K158">
        <v>10.43</v>
      </c>
      <c r="L158">
        <v>19.149999999999999</v>
      </c>
      <c r="M158" t="s">
        <v>42</v>
      </c>
      <c r="N158">
        <f t="shared" si="12"/>
        <v>16.5</v>
      </c>
      <c r="O158">
        <f t="shared" si="13"/>
        <v>18.18</v>
      </c>
      <c r="P158">
        <f t="shared" si="14"/>
        <v>13.64</v>
      </c>
      <c r="Q158">
        <f t="shared" si="15"/>
        <v>10.43</v>
      </c>
      <c r="R158" t="s">
        <v>41</v>
      </c>
    </row>
    <row r="159" spans="1:18" x14ac:dyDescent="0.25">
      <c r="A159" s="1">
        <v>42647</v>
      </c>
      <c r="B159" s="2">
        <v>0.4201388888888889</v>
      </c>
      <c r="C159">
        <v>14.76</v>
      </c>
      <c r="D159">
        <v>10.74</v>
      </c>
      <c r="E159">
        <v>16.3</v>
      </c>
      <c r="F159">
        <v>10.39</v>
      </c>
      <c r="G159">
        <v>11.24</v>
      </c>
      <c r="H159">
        <v>18.98</v>
      </c>
      <c r="I159">
        <v>15.79</v>
      </c>
      <c r="J159">
        <v>12.57</v>
      </c>
      <c r="K159">
        <v>19.2</v>
      </c>
      <c r="L159">
        <v>10.17</v>
      </c>
      <c r="M159" t="s">
        <v>42</v>
      </c>
      <c r="N159">
        <f t="shared" si="12"/>
        <v>14.76</v>
      </c>
      <c r="O159">
        <f t="shared" si="13"/>
        <v>10.74</v>
      </c>
      <c r="P159">
        <f t="shared" si="14"/>
        <v>12.57</v>
      </c>
      <c r="Q159">
        <f t="shared" si="15"/>
        <v>19.2</v>
      </c>
      <c r="R159" t="s">
        <v>41</v>
      </c>
    </row>
    <row r="160" spans="1:18" x14ac:dyDescent="0.25">
      <c r="A160" s="1">
        <v>42650</v>
      </c>
      <c r="B160" s="2">
        <v>0.17013888888888887</v>
      </c>
      <c r="C160">
        <v>19.149999999999999</v>
      </c>
      <c r="D160">
        <v>15.35</v>
      </c>
      <c r="E160">
        <v>10.71</v>
      </c>
      <c r="F160">
        <v>14.76</v>
      </c>
      <c r="G160">
        <v>17.57</v>
      </c>
      <c r="H160">
        <v>16.05</v>
      </c>
      <c r="I160">
        <v>19.690000000000001</v>
      </c>
      <c r="J160">
        <v>15.96</v>
      </c>
      <c r="K160">
        <v>11.27</v>
      </c>
      <c r="L160">
        <v>11.72</v>
      </c>
      <c r="M160" t="s">
        <v>42</v>
      </c>
      <c r="N160">
        <f t="shared" si="12"/>
        <v>17.95</v>
      </c>
      <c r="O160">
        <f t="shared" si="13"/>
        <v>14.15</v>
      </c>
      <c r="P160">
        <f t="shared" si="14"/>
        <v>15.96</v>
      </c>
      <c r="Q160">
        <f t="shared" si="15"/>
        <v>10.07</v>
      </c>
      <c r="R160" t="s">
        <v>41</v>
      </c>
    </row>
    <row r="161" spans="1:18" x14ac:dyDescent="0.25">
      <c r="A161" s="1">
        <v>42653</v>
      </c>
      <c r="B161" s="2">
        <v>0.29236111111111113</v>
      </c>
      <c r="C161">
        <v>14.52</v>
      </c>
      <c r="D161">
        <v>15.36</v>
      </c>
      <c r="E161">
        <v>10.01</v>
      </c>
      <c r="F161">
        <v>19.440000000000001</v>
      </c>
      <c r="G161">
        <v>11.62</v>
      </c>
      <c r="H161">
        <v>17.75</v>
      </c>
      <c r="I161">
        <v>14.63</v>
      </c>
      <c r="J161">
        <v>11.83</v>
      </c>
      <c r="K161">
        <v>15.26</v>
      </c>
      <c r="L161">
        <v>11.75</v>
      </c>
      <c r="M161" t="s">
        <v>42</v>
      </c>
      <c r="N161">
        <f t="shared" si="12"/>
        <v>13.32</v>
      </c>
      <c r="O161">
        <f t="shared" si="13"/>
        <v>14.16</v>
      </c>
      <c r="P161">
        <f t="shared" si="14"/>
        <v>11.83</v>
      </c>
      <c r="Q161">
        <f t="shared" si="15"/>
        <v>14.06</v>
      </c>
      <c r="R161" t="s">
        <v>41</v>
      </c>
    </row>
    <row r="162" spans="1:18" x14ac:dyDescent="0.25">
      <c r="A162" s="1">
        <v>42654</v>
      </c>
      <c r="B162" s="2">
        <v>4.9305555555555554E-2</v>
      </c>
      <c r="C162">
        <v>14.04</v>
      </c>
      <c r="D162">
        <v>12.39</v>
      </c>
      <c r="E162">
        <v>16.54</v>
      </c>
      <c r="F162">
        <v>16.02</v>
      </c>
      <c r="G162">
        <v>10.46</v>
      </c>
      <c r="H162">
        <v>10.8</v>
      </c>
      <c r="I162">
        <v>13.25</v>
      </c>
      <c r="J162">
        <v>19.96</v>
      </c>
      <c r="K162">
        <v>19.989999999999998</v>
      </c>
      <c r="L162">
        <v>15.91</v>
      </c>
      <c r="M162" t="s">
        <v>42</v>
      </c>
      <c r="N162">
        <f t="shared" si="12"/>
        <v>14.04</v>
      </c>
      <c r="O162">
        <f t="shared" si="13"/>
        <v>12.39</v>
      </c>
      <c r="P162">
        <f t="shared" si="14"/>
        <v>19.96</v>
      </c>
      <c r="Q162">
        <f t="shared" si="15"/>
        <v>19.989999999999998</v>
      </c>
      <c r="R162" t="s">
        <v>41</v>
      </c>
    </row>
    <row r="163" spans="1:18" x14ac:dyDescent="0.25">
      <c r="A163" s="1">
        <v>42654</v>
      </c>
      <c r="B163" s="2">
        <v>8.4722222222222213E-2</v>
      </c>
      <c r="C163">
        <v>15.75</v>
      </c>
      <c r="D163">
        <v>18.39</v>
      </c>
      <c r="E163">
        <v>13.61</v>
      </c>
      <c r="F163">
        <v>10.15</v>
      </c>
      <c r="G163">
        <v>19.989999999999998</v>
      </c>
      <c r="H163">
        <v>14.87</v>
      </c>
      <c r="I163">
        <v>14.72</v>
      </c>
      <c r="J163">
        <v>14.66</v>
      </c>
      <c r="K163">
        <v>19.100000000000001</v>
      </c>
      <c r="L163">
        <v>17.760000000000002</v>
      </c>
      <c r="M163" t="s">
        <v>42</v>
      </c>
      <c r="N163">
        <f t="shared" si="12"/>
        <v>15.75</v>
      </c>
      <c r="O163">
        <f t="shared" si="13"/>
        <v>18.39</v>
      </c>
      <c r="P163">
        <f t="shared" si="14"/>
        <v>14.66</v>
      </c>
      <c r="Q163">
        <f t="shared" si="15"/>
        <v>19.100000000000001</v>
      </c>
      <c r="R163" t="s">
        <v>41</v>
      </c>
    </row>
    <row r="164" spans="1:18" x14ac:dyDescent="0.25">
      <c r="A164" s="1">
        <v>42654</v>
      </c>
      <c r="B164" s="2">
        <v>0.25625000000000003</v>
      </c>
      <c r="C164">
        <v>14.16</v>
      </c>
      <c r="D164">
        <v>19.989999999999998</v>
      </c>
      <c r="E164">
        <v>15.52</v>
      </c>
      <c r="F164">
        <v>11.59</v>
      </c>
      <c r="G164">
        <v>13.63</v>
      </c>
      <c r="H164">
        <v>12.92</v>
      </c>
      <c r="I164">
        <v>13.18</v>
      </c>
      <c r="J164">
        <v>18.84</v>
      </c>
      <c r="K164">
        <v>10.7</v>
      </c>
      <c r="L164">
        <v>13.87</v>
      </c>
      <c r="M164" t="s">
        <v>42</v>
      </c>
      <c r="N164">
        <f t="shared" si="12"/>
        <v>14.16</v>
      </c>
      <c r="O164">
        <f t="shared" si="13"/>
        <v>19.989999999999998</v>
      </c>
      <c r="P164">
        <f t="shared" si="14"/>
        <v>18.84</v>
      </c>
      <c r="Q164">
        <f t="shared" si="15"/>
        <v>10.7</v>
      </c>
      <c r="R164" t="s">
        <v>41</v>
      </c>
    </row>
    <row r="165" spans="1:18" x14ac:dyDescent="0.25">
      <c r="A165" s="1">
        <v>42655</v>
      </c>
      <c r="B165" s="2">
        <v>0.1673611111111111</v>
      </c>
      <c r="C165">
        <v>17.32</v>
      </c>
      <c r="D165">
        <v>10.029999999999999</v>
      </c>
      <c r="E165">
        <v>15.19</v>
      </c>
      <c r="F165">
        <v>17.38</v>
      </c>
      <c r="G165">
        <v>12.08</v>
      </c>
      <c r="H165">
        <v>19.09</v>
      </c>
      <c r="I165">
        <v>12.83</v>
      </c>
      <c r="J165">
        <v>18.420000000000002</v>
      </c>
      <c r="K165">
        <v>14.05</v>
      </c>
      <c r="L165">
        <v>13.27</v>
      </c>
      <c r="M165" t="s">
        <v>42</v>
      </c>
      <c r="N165">
        <f t="shared" si="12"/>
        <v>17.32</v>
      </c>
      <c r="O165">
        <f t="shared" si="13"/>
        <v>10.029999999999999</v>
      </c>
      <c r="P165">
        <f t="shared" si="14"/>
        <v>18.420000000000002</v>
      </c>
      <c r="Q165">
        <f t="shared" si="15"/>
        <v>14.05</v>
      </c>
      <c r="R165" t="s">
        <v>41</v>
      </c>
    </row>
    <row r="166" spans="1:18" x14ac:dyDescent="0.25">
      <c r="A166" s="1">
        <v>42657</v>
      </c>
      <c r="B166" s="2">
        <v>3.472222222222222E-3</v>
      </c>
      <c r="C166">
        <v>17.7</v>
      </c>
      <c r="D166">
        <v>12.05</v>
      </c>
      <c r="E166">
        <v>19.64</v>
      </c>
      <c r="F166">
        <v>15.73</v>
      </c>
      <c r="G166">
        <v>19.87</v>
      </c>
      <c r="H166">
        <v>16.72</v>
      </c>
      <c r="I166">
        <v>11.73</v>
      </c>
      <c r="J166">
        <v>16.41</v>
      </c>
      <c r="K166">
        <v>18.29</v>
      </c>
      <c r="L166">
        <v>18.22</v>
      </c>
      <c r="M166" t="s">
        <v>42</v>
      </c>
      <c r="N166">
        <f t="shared" si="12"/>
        <v>17.7</v>
      </c>
      <c r="O166">
        <f t="shared" si="13"/>
        <v>12.05</v>
      </c>
      <c r="P166">
        <f t="shared" si="14"/>
        <v>16.41</v>
      </c>
      <c r="Q166">
        <f t="shared" si="15"/>
        <v>18.29</v>
      </c>
      <c r="R166" t="s">
        <v>41</v>
      </c>
    </row>
    <row r="167" spans="1:18" x14ac:dyDescent="0.25">
      <c r="A167" s="1">
        <v>42660</v>
      </c>
      <c r="B167" s="2">
        <v>0.21249999999999999</v>
      </c>
      <c r="C167">
        <v>11.01</v>
      </c>
      <c r="D167">
        <v>14.84</v>
      </c>
      <c r="E167">
        <v>11.29</v>
      </c>
      <c r="F167">
        <v>17.72</v>
      </c>
      <c r="G167">
        <v>12.61</v>
      </c>
      <c r="H167">
        <v>16.55</v>
      </c>
      <c r="I167">
        <v>11.63</v>
      </c>
      <c r="J167">
        <v>12.88</v>
      </c>
      <c r="K167">
        <v>14.01</v>
      </c>
      <c r="L167">
        <v>12.67</v>
      </c>
      <c r="M167" t="s">
        <v>42</v>
      </c>
      <c r="N167">
        <f t="shared" si="12"/>
        <v>11.01</v>
      </c>
      <c r="O167">
        <f t="shared" si="13"/>
        <v>14.84</v>
      </c>
      <c r="P167">
        <f t="shared" si="14"/>
        <v>12.88</v>
      </c>
      <c r="Q167">
        <f t="shared" si="15"/>
        <v>14.01</v>
      </c>
      <c r="R167" t="s">
        <v>41</v>
      </c>
    </row>
    <row r="168" spans="1:18" x14ac:dyDescent="0.25">
      <c r="A168" s="1">
        <v>42664</v>
      </c>
      <c r="B168" s="2">
        <v>0.21388888888888891</v>
      </c>
      <c r="C168">
        <v>11.11</v>
      </c>
      <c r="D168">
        <v>16.350000000000001</v>
      </c>
      <c r="E168">
        <v>13.97</v>
      </c>
      <c r="F168">
        <v>11.7</v>
      </c>
      <c r="G168">
        <v>18.649999999999999</v>
      </c>
      <c r="H168">
        <v>14.28</v>
      </c>
      <c r="I168">
        <v>17.690000000000001</v>
      </c>
      <c r="J168">
        <v>13.25</v>
      </c>
      <c r="K168">
        <v>10.69</v>
      </c>
      <c r="L168">
        <v>17.690000000000001</v>
      </c>
      <c r="M168" t="s">
        <v>42</v>
      </c>
      <c r="N168">
        <f t="shared" si="12"/>
        <v>11.11</v>
      </c>
      <c r="O168">
        <f t="shared" si="13"/>
        <v>16.350000000000001</v>
      </c>
      <c r="P168">
        <f t="shared" si="14"/>
        <v>13.25</v>
      </c>
      <c r="Q168">
        <f t="shared" si="15"/>
        <v>10.69</v>
      </c>
      <c r="R168" t="s">
        <v>41</v>
      </c>
    </row>
    <row r="169" spans="1:18" x14ac:dyDescent="0.25">
      <c r="A169" s="1">
        <v>42666</v>
      </c>
      <c r="B169" s="2">
        <v>0.17013888888888887</v>
      </c>
      <c r="C169">
        <v>13.09</v>
      </c>
      <c r="D169">
        <v>15.83</v>
      </c>
      <c r="E169">
        <v>18.55</v>
      </c>
      <c r="F169">
        <v>17.37</v>
      </c>
      <c r="G169">
        <v>18.489999999999998</v>
      </c>
      <c r="H169">
        <v>14.59</v>
      </c>
      <c r="I169">
        <v>19.329999999999998</v>
      </c>
      <c r="J169">
        <v>13.54</v>
      </c>
      <c r="K169">
        <v>11.35</v>
      </c>
      <c r="L169">
        <v>18.43</v>
      </c>
      <c r="M169" t="s">
        <v>42</v>
      </c>
      <c r="N169">
        <f t="shared" si="12"/>
        <v>13.09</v>
      </c>
      <c r="O169">
        <f t="shared" si="13"/>
        <v>15.83</v>
      </c>
      <c r="P169">
        <f t="shared" si="14"/>
        <v>13.54</v>
      </c>
      <c r="Q169">
        <f t="shared" si="15"/>
        <v>11.35</v>
      </c>
      <c r="R169" t="s">
        <v>41</v>
      </c>
    </row>
    <row r="170" spans="1:18" x14ac:dyDescent="0.25">
      <c r="A170" s="1">
        <v>42666</v>
      </c>
      <c r="B170" s="2">
        <v>0.29791666666666666</v>
      </c>
      <c r="C170">
        <v>13.13</v>
      </c>
      <c r="D170">
        <v>12.77</v>
      </c>
      <c r="E170">
        <v>19</v>
      </c>
      <c r="F170">
        <v>10.71</v>
      </c>
      <c r="G170">
        <v>17.16</v>
      </c>
      <c r="H170">
        <v>16.100000000000001</v>
      </c>
      <c r="I170">
        <v>11.78</v>
      </c>
      <c r="J170">
        <v>18.670000000000002</v>
      </c>
      <c r="K170">
        <v>14.56</v>
      </c>
      <c r="L170">
        <v>19.170000000000002</v>
      </c>
      <c r="M170" t="s">
        <v>42</v>
      </c>
      <c r="N170">
        <f t="shared" si="12"/>
        <v>13.13</v>
      </c>
      <c r="O170">
        <f t="shared" si="13"/>
        <v>12.77</v>
      </c>
      <c r="P170">
        <f t="shared" si="14"/>
        <v>18.670000000000002</v>
      </c>
      <c r="Q170">
        <f t="shared" si="15"/>
        <v>14.56</v>
      </c>
      <c r="R170" t="s">
        <v>41</v>
      </c>
    </row>
    <row r="171" spans="1:18" x14ac:dyDescent="0.25">
      <c r="A171" s="1">
        <v>42667</v>
      </c>
      <c r="B171" s="2">
        <v>0.21319444444444444</v>
      </c>
      <c r="C171">
        <v>12.13</v>
      </c>
      <c r="D171">
        <v>13.07</v>
      </c>
      <c r="E171">
        <v>15.72</v>
      </c>
      <c r="F171">
        <v>12.27</v>
      </c>
      <c r="G171">
        <v>13.41</v>
      </c>
      <c r="H171">
        <v>13.75</v>
      </c>
      <c r="I171">
        <v>12.79</v>
      </c>
      <c r="J171">
        <v>17.98</v>
      </c>
      <c r="K171">
        <v>18.2</v>
      </c>
      <c r="L171">
        <v>13.87</v>
      </c>
      <c r="M171" t="s">
        <v>42</v>
      </c>
      <c r="N171">
        <f t="shared" si="12"/>
        <v>12.13</v>
      </c>
      <c r="O171">
        <f t="shared" si="13"/>
        <v>13.07</v>
      </c>
      <c r="P171">
        <f t="shared" si="14"/>
        <v>17.98</v>
      </c>
      <c r="Q171">
        <f t="shared" si="15"/>
        <v>18.2</v>
      </c>
      <c r="R171" t="s">
        <v>41</v>
      </c>
    </row>
    <row r="172" spans="1:18" x14ac:dyDescent="0.25">
      <c r="A172" s="1">
        <v>42668</v>
      </c>
      <c r="B172" s="2">
        <v>8.5416666666666655E-2</v>
      </c>
      <c r="C172">
        <v>10.53</v>
      </c>
      <c r="D172">
        <v>15.53</v>
      </c>
      <c r="E172">
        <v>17.63</v>
      </c>
      <c r="F172">
        <v>19.84</v>
      </c>
      <c r="G172">
        <v>10.76</v>
      </c>
      <c r="H172">
        <v>14.15</v>
      </c>
      <c r="I172">
        <v>13.54</v>
      </c>
      <c r="J172">
        <v>11.75</v>
      </c>
      <c r="K172">
        <v>12.65</v>
      </c>
      <c r="L172">
        <v>13.57</v>
      </c>
      <c r="M172" t="s">
        <v>42</v>
      </c>
      <c r="N172">
        <f t="shared" si="12"/>
        <v>10.53</v>
      </c>
      <c r="O172">
        <f t="shared" si="13"/>
        <v>15.53</v>
      </c>
      <c r="P172">
        <f t="shared" si="14"/>
        <v>11.75</v>
      </c>
      <c r="Q172">
        <f t="shared" si="15"/>
        <v>12.65</v>
      </c>
      <c r="R172" t="s">
        <v>41</v>
      </c>
    </row>
    <row r="173" spans="1:18" x14ac:dyDescent="0.25">
      <c r="A173" s="1">
        <v>42668</v>
      </c>
      <c r="B173" s="2">
        <v>0.25069444444444444</v>
      </c>
      <c r="C173">
        <v>11.99</v>
      </c>
      <c r="D173">
        <v>13.44</v>
      </c>
      <c r="E173">
        <v>19.18</v>
      </c>
      <c r="F173">
        <v>11.19</v>
      </c>
      <c r="G173">
        <v>19.05</v>
      </c>
      <c r="H173">
        <v>15.07</v>
      </c>
      <c r="I173">
        <v>17.510000000000002</v>
      </c>
      <c r="J173">
        <v>18.72</v>
      </c>
      <c r="K173">
        <v>11.62</v>
      </c>
      <c r="L173">
        <v>11.08</v>
      </c>
      <c r="M173" t="s">
        <v>42</v>
      </c>
      <c r="N173">
        <f t="shared" si="12"/>
        <v>11.99</v>
      </c>
      <c r="O173">
        <f t="shared" si="13"/>
        <v>13.44</v>
      </c>
      <c r="P173">
        <f t="shared" si="14"/>
        <v>18.72</v>
      </c>
      <c r="Q173">
        <f t="shared" si="15"/>
        <v>11.62</v>
      </c>
      <c r="R173" t="s">
        <v>41</v>
      </c>
    </row>
    <row r="174" spans="1:18" x14ac:dyDescent="0.25">
      <c r="A174" s="1">
        <v>42669</v>
      </c>
      <c r="B174" s="2">
        <v>4.7916666666666663E-2</v>
      </c>
      <c r="C174">
        <v>11.42</v>
      </c>
      <c r="D174">
        <v>18.52</v>
      </c>
      <c r="E174">
        <v>13.52</v>
      </c>
      <c r="F174">
        <v>18.75</v>
      </c>
      <c r="G174">
        <v>11.07</v>
      </c>
      <c r="H174">
        <v>13.24</v>
      </c>
      <c r="I174">
        <v>16.14</v>
      </c>
      <c r="J174">
        <v>10.94</v>
      </c>
      <c r="K174">
        <v>13.13</v>
      </c>
      <c r="L174">
        <v>16.52</v>
      </c>
      <c r="M174" t="s">
        <v>42</v>
      </c>
      <c r="N174">
        <f t="shared" si="12"/>
        <v>11.42</v>
      </c>
      <c r="O174">
        <f t="shared" si="13"/>
        <v>18.52</v>
      </c>
      <c r="P174">
        <f t="shared" si="14"/>
        <v>10.94</v>
      </c>
      <c r="Q174">
        <f t="shared" si="15"/>
        <v>13.13</v>
      </c>
      <c r="R174" t="s">
        <v>41</v>
      </c>
    </row>
    <row r="175" spans="1:18" x14ac:dyDescent="0.25">
      <c r="A175" s="1">
        <v>42669</v>
      </c>
      <c r="B175" s="2">
        <v>0.375</v>
      </c>
      <c r="C175">
        <v>13.11</v>
      </c>
      <c r="D175">
        <v>11.09</v>
      </c>
      <c r="E175">
        <v>13.22</v>
      </c>
      <c r="F175">
        <v>17.07</v>
      </c>
      <c r="G175">
        <v>16.09</v>
      </c>
      <c r="H175">
        <v>18.420000000000002</v>
      </c>
      <c r="I175">
        <v>12.03</v>
      </c>
      <c r="J175">
        <v>19.899999999999999</v>
      </c>
      <c r="K175">
        <v>13.54</v>
      </c>
      <c r="L175">
        <v>18.37</v>
      </c>
      <c r="M175" t="s">
        <v>42</v>
      </c>
      <c r="N175">
        <f t="shared" si="12"/>
        <v>13.11</v>
      </c>
      <c r="O175">
        <f t="shared" si="13"/>
        <v>11.09</v>
      </c>
      <c r="P175">
        <f t="shared" si="14"/>
        <v>19.899999999999999</v>
      </c>
      <c r="Q175">
        <f t="shared" si="15"/>
        <v>13.54</v>
      </c>
      <c r="R175" t="s">
        <v>41</v>
      </c>
    </row>
    <row r="176" spans="1:18" x14ac:dyDescent="0.25">
      <c r="A176" s="1">
        <v>42675</v>
      </c>
      <c r="B176" s="2">
        <v>0.3354166666666667</v>
      </c>
      <c r="C176">
        <v>12.14</v>
      </c>
      <c r="D176">
        <v>12.99</v>
      </c>
      <c r="E176">
        <v>16.260000000000002</v>
      </c>
      <c r="F176">
        <v>17.68</v>
      </c>
      <c r="G176">
        <v>13.47</v>
      </c>
      <c r="H176">
        <v>18.79</v>
      </c>
      <c r="I176">
        <v>13.56</v>
      </c>
      <c r="J176">
        <v>12.8</v>
      </c>
      <c r="K176">
        <v>15.11</v>
      </c>
      <c r="L176">
        <v>19.760000000000002</v>
      </c>
      <c r="M176" t="s">
        <v>42</v>
      </c>
      <c r="N176">
        <f t="shared" si="12"/>
        <v>12.14</v>
      </c>
      <c r="O176">
        <f t="shared" si="13"/>
        <v>12.99</v>
      </c>
      <c r="P176">
        <f t="shared" si="14"/>
        <v>12.8</v>
      </c>
      <c r="Q176">
        <f t="shared" si="15"/>
        <v>15.11</v>
      </c>
      <c r="R176" t="s">
        <v>41</v>
      </c>
    </row>
    <row r="177" spans="1:18" x14ac:dyDescent="0.25">
      <c r="A177" s="1">
        <v>42675</v>
      </c>
      <c r="B177" s="2">
        <v>0.34166666666666662</v>
      </c>
      <c r="C177">
        <v>16.190000000000001</v>
      </c>
      <c r="D177">
        <v>12.36</v>
      </c>
      <c r="E177">
        <v>10</v>
      </c>
      <c r="F177">
        <v>12.27</v>
      </c>
      <c r="G177">
        <v>18.2</v>
      </c>
      <c r="H177">
        <v>13.68</v>
      </c>
      <c r="I177">
        <v>19.16</v>
      </c>
      <c r="J177">
        <v>19.39</v>
      </c>
      <c r="K177">
        <v>11.01</v>
      </c>
      <c r="L177">
        <v>13.18</v>
      </c>
      <c r="M177" t="s">
        <v>42</v>
      </c>
      <c r="N177">
        <f t="shared" si="12"/>
        <v>16.190000000000001</v>
      </c>
      <c r="O177">
        <f t="shared" si="13"/>
        <v>12.36</v>
      </c>
      <c r="P177">
        <f t="shared" si="14"/>
        <v>19.39</v>
      </c>
      <c r="Q177">
        <f t="shared" si="15"/>
        <v>11.01</v>
      </c>
      <c r="R177" t="s">
        <v>41</v>
      </c>
    </row>
    <row r="178" spans="1:18" x14ac:dyDescent="0.25">
      <c r="A178" s="1">
        <v>42676</v>
      </c>
      <c r="B178" s="2">
        <v>0.29791666666666666</v>
      </c>
      <c r="C178">
        <v>17.34</v>
      </c>
      <c r="D178">
        <v>12.39</v>
      </c>
      <c r="E178">
        <v>10.89</v>
      </c>
      <c r="F178">
        <v>11.43</v>
      </c>
      <c r="G178">
        <v>16.13</v>
      </c>
      <c r="H178">
        <v>11.48</v>
      </c>
      <c r="I178">
        <v>10.43</v>
      </c>
      <c r="J178">
        <v>16.149999999999999</v>
      </c>
      <c r="K178">
        <v>15.62</v>
      </c>
      <c r="L178">
        <v>17.09</v>
      </c>
      <c r="M178" t="s">
        <v>42</v>
      </c>
      <c r="N178">
        <f t="shared" si="12"/>
        <v>17.34</v>
      </c>
      <c r="O178">
        <f t="shared" si="13"/>
        <v>12.39</v>
      </c>
      <c r="P178">
        <f t="shared" si="14"/>
        <v>16.149999999999999</v>
      </c>
      <c r="Q178">
        <f t="shared" si="15"/>
        <v>15.62</v>
      </c>
      <c r="R178" t="s">
        <v>41</v>
      </c>
    </row>
    <row r="179" spans="1:18" x14ac:dyDescent="0.25">
      <c r="A179" s="1">
        <v>42679</v>
      </c>
      <c r="B179" s="2">
        <v>0.33819444444444446</v>
      </c>
      <c r="C179">
        <v>19.46</v>
      </c>
      <c r="D179">
        <v>14.85</v>
      </c>
      <c r="E179">
        <v>15.99</v>
      </c>
      <c r="F179">
        <v>18.440000000000001</v>
      </c>
      <c r="G179">
        <v>10.42</v>
      </c>
      <c r="H179">
        <v>18.78</v>
      </c>
      <c r="I179">
        <v>11.05</v>
      </c>
      <c r="J179">
        <v>18.7</v>
      </c>
      <c r="K179">
        <v>10.35</v>
      </c>
      <c r="L179">
        <v>14.51</v>
      </c>
      <c r="M179" t="s">
        <v>42</v>
      </c>
      <c r="N179">
        <f t="shared" si="12"/>
        <v>18.260000000000002</v>
      </c>
      <c r="O179">
        <f t="shared" si="13"/>
        <v>13.65</v>
      </c>
      <c r="P179">
        <f t="shared" si="14"/>
        <v>18.7</v>
      </c>
      <c r="Q179">
        <f t="shared" si="15"/>
        <v>9.15</v>
      </c>
      <c r="R179" t="s">
        <v>41</v>
      </c>
    </row>
    <row r="180" spans="1:18" x14ac:dyDescent="0.25">
      <c r="A180" s="1">
        <v>42682</v>
      </c>
      <c r="B180" s="2">
        <v>8.4722222222222213E-2</v>
      </c>
      <c r="C180">
        <v>14.42</v>
      </c>
      <c r="D180">
        <v>19.23</v>
      </c>
      <c r="E180">
        <v>19.98</v>
      </c>
      <c r="F180">
        <v>11.87</v>
      </c>
      <c r="G180">
        <v>11.95</v>
      </c>
      <c r="H180">
        <v>10.7</v>
      </c>
      <c r="I180">
        <v>13.96</v>
      </c>
      <c r="J180">
        <v>11.65</v>
      </c>
      <c r="K180">
        <v>10.73</v>
      </c>
      <c r="L180">
        <v>19.25</v>
      </c>
      <c r="M180" t="s">
        <v>42</v>
      </c>
      <c r="N180">
        <f t="shared" si="12"/>
        <v>13.22</v>
      </c>
      <c r="O180">
        <f t="shared" si="13"/>
        <v>18.03</v>
      </c>
      <c r="P180">
        <f t="shared" si="14"/>
        <v>11.65</v>
      </c>
      <c r="Q180">
        <f t="shared" si="15"/>
        <v>9.5300000000000011</v>
      </c>
      <c r="R180" t="s">
        <v>41</v>
      </c>
    </row>
    <row r="181" spans="1:18" x14ac:dyDescent="0.25">
      <c r="A181" s="1">
        <v>42685</v>
      </c>
      <c r="B181" s="2">
        <v>0.21597222222222223</v>
      </c>
      <c r="C181">
        <v>12.2</v>
      </c>
      <c r="D181">
        <v>14.35</v>
      </c>
      <c r="E181">
        <v>11.37</v>
      </c>
      <c r="F181">
        <v>12.07</v>
      </c>
      <c r="G181">
        <v>14.32</v>
      </c>
      <c r="H181">
        <v>13.34</v>
      </c>
      <c r="I181">
        <v>18.739999999999998</v>
      </c>
      <c r="J181">
        <v>15.82</v>
      </c>
      <c r="K181">
        <v>13.79</v>
      </c>
      <c r="L181">
        <v>19.36</v>
      </c>
      <c r="M181" t="s">
        <v>42</v>
      </c>
      <c r="N181">
        <f t="shared" si="12"/>
        <v>12.2</v>
      </c>
      <c r="O181">
        <f t="shared" si="13"/>
        <v>14.35</v>
      </c>
      <c r="P181">
        <f t="shared" si="14"/>
        <v>15.82</v>
      </c>
      <c r="Q181">
        <f t="shared" si="15"/>
        <v>13.79</v>
      </c>
      <c r="R181" t="s">
        <v>41</v>
      </c>
    </row>
    <row r="182" spans="1:18" x14ac:dyDescent="0.25">
      <c r="A182" s="1">
        <v>42686</v>
      </c>
      <c r="B182" s="2">
        <v>4.7222222222222221E-2</v>
      </c>
      <c r="C182">
        <v>10.3</v>
      </c>
      <c r="D182">
        <v>14.81</v>
      </c>
      <c r="E182">
        <v>12.96</v>
      </c>
      <c r="F182">
        <v>12.99</v>
      </c>
      <c r="G182">
        <v>19</v>
      </c>
      <c r="H182">
        <v>17.73</v>
      </c>
      <c r="I182">
        <v>12.97</v>
      </c>
      <c r="J182">
        <v>17.96</v>
      </c>
      <c r="K182">
        <v>19.07</v>
      </c>
      <c r="L182">
        <v>17.12</v>
      </c>
      <c r="M182" t="s">
        <v>42</v>
      </c>
      <c r="N182">
        <f t="shared" si="12"/>
        <v>10.3</v>
      </c>
      <c r="O182">
        <f t="shared" si="13"/>
        <v>14.81</v>
      </c>
      <c r="P182">
        <f t="shared" si="14"/>
        <v>17.96</v>
      </c>
      <c r="Q182">
        <f t="shared" si="15"/>
        <v>19.07</v>
      </c>
      <c r="R182" t="s">
        <v>41</v>
      </c>
    </row>
    <row r="183" spans="1:18" x14ac:dyDescent="0.25">
      <c r="A183" s="1">
        <v>42687</v>
      </c>
      <c r="B183" s="2">
        <v>0.13194444444444445</v>
      </c>
      <c r="C183">
        <v>10.029999999999999</v>
      </c>
      <c r="D183">
        <v>14.28</v>
      </c>
      <c r="E183">
        <v>11.97</v>
      </c>
      <c r="F183">
        <v>17.7</v>
      </c>
      <c r="G183">
        <v>18.2</v>
      </c>
      <c r="H183">
        <v>19.2</v>
      </c>
      <c r="I183">
        <v>17.43</v>
      </c>
      <c r="J183">
        <v>14.46</v>
      </c>
      <c r="K183">
        <v>16.48</v>
      </c>
      <c r="L183">
        <v>15.66</v>
      </c>
      <c r="M183" t="s">
        <v>42</v>
      </c>
      <c r="N183">
        <f t="shared" si="12"/>
        <v>10.029999999999999</v>
      </c>
      <c r="O183">
        <f t="shared" si="13"/>
        <v>14.28</v>
      </c>
      <c r="P183">
        <f t="shared" si="14"/>
        <v>14.46</v>
      </c>
      <c r="Q183">
        <f t="shared" si="15"/>
        <v>16.48</v>
      </c>
      <c r="R183" t="s">
        <v>41</v>
      </c>
    </row>
    <row r="184" spans="1:18" x14ac:dyDescent="0.25">
      <c r="A184" s="1">
        <v>42687</v>
      </c>
      <c r="B184" s="2">
        <v>0.34166666666666662</v>
      </c>
      <c r="C184">
        <v>14</v>
      </c>
      <c r="D184">
        <v>12.83</v>
      </c>
      <c r="E184">
        <v>18.72</v>
      </c>
      <c r="F184">
        <v>11.22</v>
      </c>
      <c r="G184">
        <v>13.79</v>
      </c>
      <c r="H184">
        <v>18.559999999999999</v>
      </c>
      <c r="I184">
        <v>11.19</v>
      </c>
      <c r="J184">
        <v>12.81</v>
      </c>
      <c r="K184">
        <v>14.5</v>
      </c>
      <c r="L184">
        <v>12.78</v>
      </c>
      <c r="M184" t="s">
        <v>42</v>
      </c>
      <c r="N184">
        <f t="shared" si="12"/>
        <v>14</v>
      </c>
      <c r="O184">
        <f t="shared" si="13"/>
        <v>12.83</v>
      </c>
      <c r="P184">
        <f t="shared" si="14"/>
        <v>12.81</v>
      </c>
      <c r="Q184">
        <f t="shared" si="15"/>
        <v>14.5</v>
      </c>
      <c r="R184" t="s">
        <v>41</v>
      </c>
    </row>
    <row r="185" spans="1:18" x14ac:dyDescent="0.25">
      <c r="A185" s="1">
        <v>42691</v>
      </c>
      <c r="B185" s="2">
        <v>0.29583333333333334</v>
      </c>
      <c r="C185">
        <v>15.42</v>
      </c>
      <c r="D185">
        <v>10.37</v>
      </c>
      <c r="E185">
        <v>18.739999999999998</v>
      </c>
      <c r="F185">
        <v>18.670000000000002</v>
      </c>
      <c r="G185">
        <v>15.22</v>
      </c>
      <c r="H185">
        <v>12.83</v>
      </c>
      <c r="I185">
        <v>13.11</v>
      </c>
      <c r="J185">
        <v>11.77</v>
      </c>
      <c r="K185">
        <v>18.57</v>
      </c>
      <c r="L185">
        <v>10.33</v>
      </c>
      <c r="M185" t="s">
        <v>42</v>
      </c>
      <c r="N185">
        <f t="shared" si="12"/>
        <v>15.42</v>
      </c>
      <c r="O185">
        <f t="shared" si="13"/>
        <v>10.37</v>
      </c>
      <c r="P185">
        <f t="shared" si="14"/>
        <v>11.77</v>
      </c>
      <c r="Q185">
        <f t="shared" si="15"/>
        <v>18.57</v>
      </c>
      <c r="R185" t="s">
        <v>41</v>
      </c>
    </row>
    <row r="186" spans="1:18" x14ac:dyDescent="0.25">
      <c r="A186" s="1">
        <v>42693</v>
      </c>
      <c r="B186" s="2">
        <v>0.46319444444444446</v>
      </c>
      <c r="C186">
        <v>15.98</v>
      </c>
      <c r="D186">
        <v>13.48</v>
      </c>
      <c r="E186">
        <v>10.69</v>
      </c>
      <c r="F186">
        <v>15.11</v>
      </c>
      <c r="G186">
        <v>14.51</v>
      </c>
      <c r="H186">
        <v>17.100000000000001</v>
      </c>
      <c r="I186">
        <v>15.65</v>
      </c>
      <c r="J186">
        <v>10.44</v>
      </c>
      <c r="K186">
        <v>13.73</v>
      </c>
      <c r="L186">
        <v>19.66</v>
      </c>
      <c r="M186" t="s">
        <v>42</v>
      </c>
      <c r="N186">
        <f t="shared" si="12"/>
        <v>15.98</v>
      </c>
      <c r="O186">
        <f t="shared" si="13"/>
        <v>13.48</v>
      </c>
      <c r="P186">
        <f t="shared" si="14"/>
        <v>10.44</v>
      </c>
      <c r="Q186">
        <f t="shared" si="15"/>
        <v>13.73</v>
      </c>
      <c r="R186" t="s">
        <v>41</v>
      </c>
    </row>
    <row r="187" spans="1:18" x14ac:dyDescent="0.25">
      <c r="A187" s="1">
        <v>42695</v>
      </c>
      <c r="B187" s="2">
        <v>0.21388888888888891</v>
      </c>
      <c r="C187">
        <v>10.8</v>
      </c>
      <c r="D187">
        <v>16.079999999999998</v>
      </c>
      <c r="E187">
        <v>16.47</v>
      </c>
      <c r="F187">
        <v>12.88</v>
      </c>
      <c r="G187">
        <v>18.579999999999998</v>
      </c>
      <c r="H187">
        <v>13.96</v>
      </c>
      <c r="I187">
        <v>12.92</v>
      </c>
      <c r="J187">
        <v>10.74</v>
      </c>
      <c r="K187">
        <v>10.5</v>
      </c>
      <c r="L187">
        <v>10.62</v>
      </c>
      <c r="M187" t="s">
        <v>42</v>
      </c>
      <c r="N187">
        <f t="shared" si="12"/>
        <v>10.8</v>
      </c>
      <c r="O187">
        <f t="shared" si="13"/>
        <v>16.079999999999998</v>
      </c>
      <c r="P187">
        <f t="shared" si="14"/>
        <v>10.74</v>
      </c>
      <c r="Q187">
        <f t="shared" si="15"/>
        <v>10.5</v>
      </c>
      <c r="R187" t="s">
        <v>41</v>
      </c>
    </row>
    <row r="188" spans="1:18" x14ac:dyDescent="0.25">
      <c r="A188" s="1">
        <v>42696</v>
      </c>
      <c r="B188" s="2">
        <v>0.4597222222222222</v>
      </c>
      <c r="C188">
        <v>10.61</v>
      </c>
      <c r="D188">
        <v>15.59</v>
      </c>
      <c r="E188">
        <v>10.52</v>
      </c>
      <c r="F188">
        <v>18.55</v>
      </c>
      <c r="G188">
        <v>11.33</v>
      </c>
      <c r="H188">
        <v>11.82</v>
      </c>
      <c r="I188">
        <v>18.579999999999998</v>
      </c>
      <c r="J188">
        <v>18.72</v>
      </c>
      <c r="K188">
        <v>11.95</v>
      </c>
      <c r="L188">
        <v>11.84</v>
      </c>
      <c r="M188" t="s">
        <v>42</v>
      </c>
      <c r="N188">
        <f t="shared" si="12"/>
        <v>10.61</v>
      </c>
      <c r="O188">
        <f t="shared" si="13"/>
        <v>15.59</v>
      </c>
      <c r="P188">
        <f t="shared" si="14"/>
        <v>18.72</v>
      </c>
      <c r="Q188">
        <f t="shared" si="15"/>
        <v>11.95</v>
      </c>
      <c r="R188" t="s">
        <v>41</v>
      </c>
    </row>
    <row r="189" spans="1:18" x14ac:dyDescent="0.25">
      <c r="A189" s="1">
        <v>42698</v>
      </c>
      <c r="B189" s="2">
        <v>4.3055555555555562E-2</v>
      </c>
      <c r="C189">
        <v>17.66</v>
      </c>
      <c r="D189">
        <v>15.83</v>
      </c>
      <c r="E189">
        <v>16.350000000000001</v>
      </c>
      <c r="F189">
        <v>13.72</v>
      </c>
      <c r="G189">
        <v>19.440000000000001</v>
      </c>
      <c r="H189">
        <v>18.989999999999998</v>
      </c>
      <c r="I189">
        <v>10.94</v>
      </c>
      <c r="J189">
        <v>10.47</v>
      </c>
      <c r="K189">
        <v>17.46</v>
      </c>
      <c r="L189">
        <v>17.690000000000001</v>
      </c>
      <c r="M189" t="s">
        <v>42</v>
      </c>
      <c r="N189">
        <f t="shared" si="12"/>
        <v>17.66</v>
      </c>
      <c r="O189">
        <f t="shared" si="13"/>
        <v>15.83</v>
      </c>
      <c r="P189">
        <f t="shared" si="14"/>
        <v>10.47</v>
      </c>
      <c r="Q189">
        <f t="shared" si="15"/>
        <v>17.46</v>
      </c>
      <c r="R189" t="s">
        <v>41</v>
      </c>
    </row>
    <row r="190" spans="1:18" x14ac:dyDescent="0.25">
      <c r="A190" s="1">
        <v>42702</v>
      </c>
      <c r="B190" s="2">
        <v>0.37638888888888888</v>
      </c>
      <c r="C190">
        <v>15.3</v>
      </c>
      <c r="D190">
        <v>13.83</v>
      </c>
      <c r="E190">
        <v>11.97</v>
      </c>
      <c r="F190">
        <v>15.5</v>
      </c>
      <c r="G190">
        <v>11.06</v>
      </c>
      <c r="H190">
        <v>14.22</v>
      </c>
      <c r="I190">
        <v>18.66</v>
      </c>
      <c r="J190">
        <v>18.95</v>
      </c>
      <c r="K190">
        <v>11.79</v>
      </c>
      <c r="L190">
        <v>16.760000000000002</v>
      </c>
      <c r="M190" t="s">
        <v>42</v>
      </c>
      <c r="N190">
        <f t="shared" si="12"/>
        <v>15.3</v>
      </c>
      <c r="O190">
        <f t="shared" si="13"/>
        <v>13.83</v>
      </c>
      <c r="P190">
        <f t="shared" si="14"/>
        <v>18.95</v>
      </c>
      <c r="Q190">
        <f t="shared" si="15"/>
        <v>11.79</v>
      </c>
      <c r="R190" t="s">
        <v>41</v>
      </c>
    </row>
    <row r="191" spans="1:18" x14ac:dyDescent="0.25">
      <c r="A191" s="1">
        <v>42703</v>
      </c>
      <c r="B191" s="2">
        <v>0.50277777777777777</v>
      </c>
      <c r="C191">
        <v>10.77</v>
      </c>
      <c r="D191">
        <v>18.07</v>
      </c>
      <c r="E191">
        <v>17.87</v>
      </c>
      <c r="F191">
        <v>16.760000000000002</v>
      </c>
      <c r="G191">
        <v>19.04</v>
      </c>
      <c r="H191">
        <v>18.55</v>
      </c>
      <c r="I191">
        <v>15</v>
      </c>
      <c r="J191">
        <v>16.649999999999999</v>
      </c>
      <c r="K191">
        <v>11.24</v>
      </c>
      <c r="L191">
        <v>10.19</v>
      </c>
      <c r="M191" t="s">
        <v>42</v>
      </c>
      <c r="N191">
        <f t="shared" si="12"/>
        <v>10.77</v>
      </c>
      <c r="O191">
        <f t="shared" si="13"/>
        <v>18.07</v>
      </c>
      <c r="P191">
        <f t="shared" si="14"/>
        <v>16.649999999999999</v>
      </c>
      <c r="Q191">
        <f t="shared" si="15"/>
        <v>11.24</v>
      </c>
      <c r="R191" t="s">
        <v>41</v>
      </c>
    </row>
    <row r="192" spans="1:18" x14ac:dyDescent="0.25">
      <c r="A192" s="1">
        <v>42704</v>
      </c>
      <c r="B192" s="2">
        <v>0.12638888888888888</v>
      </c>
      <c r="C192">
        <v>15.81</v>
      </c>
      <c r="D192">
        <v>14.72</v>
      </c>
      <c r="E192">
        <v>18.12</v>
      </c>
      <c r="F192">
        <v>18.82</v>
      </c>
      <c r="G192">
        <v>15.14</v>
      </c>
      <c r="H192">
        <v>18.850000000000001</v>
      </c>
      <c r="I192">
        <v>17.940000000000001</v>
      </c>
      <c r="J192">
        <v>12.26</v>
      </c>
      <c r="K192">
        <v>19.34</v>
      </c>
      <c r="L192">
        <v>18.3</v>
      </c>
      <c r="M192" t="s">
        <v>42</v>
      </c>
      <c r="N192">
        <f t="shared" si="12"/>
        <v>15.81</v>
      </c>
      <c r="O192">
        <f t="shared" si="13"/>
        <v>14.72</v>
      </c>
      <c r="P192">
        <f t="shared" si="14"/>
        <v>12.26</v>
      </c>
      <c r="Q192">
        <f t="shared" si="15"/>
        <v>19.34</v>
      </c>
      <c r="R192" t="s">
        <v>41</v>
      </c>
    </row>
    <row r="193" spans="1:18" x14ac:dyDescent="0.25">
      <c r="A193" s="1">
        <v>42713</v>
      </c>
      <c r="B193" s="2">
        <v>0.12638888888888888</v>
      </c>
      <c r="C193">
        <v>-1.03</v>
      </c>
      <c r="D193">
        <v>8.4</v>
      </c>
      <c r="E193">
        <v>7.65</v>
      </c>
      <c r="F193">
        <v>-1.5</v>
      </c>
      <c r="G193">
        <v>-1.63</v>
      </c>
      <c r="H193">
        <v>8.16</v>
      </c>
      <c r="I193">
        <v>-4.8899999999999997</v>
      </c>
      <c r="J193">
        <v>-2.09</v>
      </c>
      <c r="K193">
        <v>-2.0299999999999998</v>
      </c>
      <c r="L193">
        <v>-0.74</v>
      </c>
      <c r="M193" t="s">
        <v>42</v>
      </c>
      <c r="N193">
        <f t="shared" si="12"/>
        <v>-2.23</v>
      </c>
      <c r="O193">
        <f t="shared" si="13"/>
        <v>7.2</v>
      </c>
      <c r="P193">
        <f t="shared" si="14"/>
        <v>-2.09</v>
      </c>
      <c r="Q193">
        <f t="shared" si="15"/>
        <v>-3.2299999999999995</v>
      </c>
      <c r="R193" t="s">
        <v>41</v>
      </c>
    </row>
    <row r="194" spans="1:18" x14ac:dyDescent="0.25">
      <c r="A194" s="1">
        <v>42715</v>
      </c>
      <c r="B194" s="2">
        <v>8.3333333333333332E-3</v>
      </c>
      <c r="C194">
        <v>-0.64</v>
      </c>
      <c r="D194">
        <v>-3.46</v>
      </c>
      <c r="E194">
        <v>-4.01</v>
      </c>
      <c r="F194">
        <v>8.49</v>
      </c>
      <c r="G194">
        <v>-1.87</v>
      </c>
      <c r="H194">
        <v>-5.51</v>
      </c>
      <c r="I194">
        <v>6.22</v>
      </c>
      <c r="J194">
        <v>-5.76</v>
      </c>
      <c r="K194">
        <v>-2.0499999999999998</v>
      </c>
      <c r="L194">
        <v>-4.6100000000000003</v>
      </c>
      <c r="M194" t="s">
        <v>42</v>
      </c>
      <c r="N194">
        <f t="shared" si="12"/>
        <v>-0.64</v>
      </c>
      <c r="O194">
        <f t="shared" si="13"/>
        <v>-3.46</v>
      </c>
      <c r="P194">
        <f t="shared" si="14"/>
        <v>-5.76</v>
      </c>
      <c r="Q194">
        <f t="shared" si="15"/>
        <v>-2.0499999999999998</v>
      </c>
      <c r="R194" t="s">
        <v>41</v>
      </c>
    </row>
    <row r="195" spans="1:18" x14ac:dyDescent="0.25">
      <c r="A195" s="1">
        <v>42716</v>
      </c>
      <c r="B195" s="2">
        <v>0.29930555555555555</v>
      </c>
      <c r="C195">
        <v>-4.66</v>
      </c>
      <c r="D195">
        <v>7.8</v>
      </c>
      <c r="E195">
        <v>-5.83</v>
      </c>
      <c r="F195">
        <v>8.77</v>
      </c>
      <c r="G195">
        <v>-1.64</v>
      </c>
      <c r="H195">
        <v>2.81</v>
      </c>
      <c r="I195">
        <v>5.64</v>
      </c>
      <c r="J195">
        <v>7.27</v>
      </c>
      <c r="K195">
        <v>0</v>
      </c>
      <c r="L195">
        <v>-1.52</v>
      </c>
      <c r="M195" t="s">
        <v>42</v>
      </c>
      <c r="N195">
        <f t="shared" ref="N195:N201" si="16">IF(AND(DAY(A195)&gt;=5,DAY(A195)&lt;=10),C195-1.2,C195)</f>
        <v>-4.66</v>
      </c>
      <c r="O195">
        <f t="shared" ref="O195:O201" si="17">IF(AND(DAY(A195)&gt;=5,DAY(A195)&lt;=10),D195-1.2,D195)</f>
        <v>7.8</v>
      </c>
      <c r="P195">
        <f t="shared" ref="P195:P201" si="18">IF(OR(MONTH(A195)=7,MONTH(A195)=8),ROUND(J195*1.07,2),J195)</f>
        <v>7.27</v>
      </c>
      <c r="Q195">
        <f t="shared" ref="Q195:Q201" si="19">IF(AND(DAY(A195)&gt;=5,DAY(A195)&lt;=10),K195-1.2,K195)</f>
        <v>0</v>
      </c>
      <c r="R195" t="s">
        <v>41</v>
      </c>
    </row>
    <row r="196" spans="1:18" x14ac:dyDescent="0.25">
      <c r="A196" s="1">
        <v>42720</v>
      </c>
      <c r="B196" s="2">
        <v>4.1666666666666664E-2</v>
      </c>
      <c r="C196">
        <v>5.58</v>
      </c>
      <c r="D196">
        <v>-4.47</v>
      </c>
      <c r="E196">
        <v>-4.4000000000000004</v>
      </c>
      <c r="F196">
        <v>-0.05</v>
      </c>
      <c r="G196">
        <v>6.51</v>
      </c>
      <c r="H196">
        <v>4.99</v>
      </c>
      <c r="I196">
        <v>-6.3</v>
      </c>
      <c r="J196">
        <v>0.7</v>
      </c>
      <c r="K196">
        <v>-6.74</v>
      </c>
      <c r="L196">
        <v>4.71</v>
      </c>
      <c r="M196" t="s">
        <v>42</v>
      </c>
      <c r="N196">
        <f t="shared" si="16"/>
        <v>5.58</v>
      </c>
      <c r="O196">
        <f t="shared" si="17"/>
        <v>-4.47</v>
      </c>
      <c r="P196">
        <f t="shared" si="18"/>
        <v>0.7</v>
      </c>
      <c r="Q196">
        <f t="shared" si="19"/>
        <v>-6.74</v>
      </c>
      <c r="R196" t="s">
        <v>41</v>
      </c>
    </row>
    <row r="197" spans="1:18" x14ac:dyDescent="0.25">
      <c r="A197" s="1">
        <v>42722</v>
      </c>
      <c r="B197" s="2">
        <v>0.37638888888888888</v>
      </c>
      <c r="C197">
        <v>3.23</v>
      </c>
      <c r="D197">
        <v>3.29</v>
      </c>
      <c r="E197">
        <v>-2.15</v>
      </c>
      <c r="F197">
        <v>-5.53</v>
      </c>
      <c r="G197">
        <v>-0.68</v>
      </c>
      <c r="H197">
        <v>-6.8</v>
      </c>
      <c r="I197">
        <v>6.96</v>
      </c>
      <c r="J197">
        <v>-3.33</v>
      </c>
      <c r="K197">
        <v>-7.14</v>
      </c>
      <c r="L197">
        <v>-5.82</v>
      </c>
      <c r="M197" t="s">
        <v>42</v>
      </c>
      <c r="N197">
        <f t="shared" si="16"/>
        <v>3.23</v>
      </c>
      <c r="O197">
        <f t="shared" si="17"/>
        <v>3.29</v>
      </c>
      <c r="P197">
        <f t="shared" si="18"/>
        <v>-3.33</v>
      </c>
      <c r="Q197">
        <f t="shared" si="19"/>
        <v>-7.14</v>
      </c>
      <c r="R197" t="s">
        <v>41</v>
      </c>
    </row>
    <row r="198" spans="1:18" x14ac:dyDescent="0.25">
      <c r="A198" s="1">
        <v>42727</v>
      </c>
      <c r="B198" s="2">
        <v>0.16944444444444443</v>
      </c>
      <c r="C198">
        <v>-1.46</v>
      </c>
      <c r="D198">
        <v>-7.76</v>
      </c>
      <c r="E198">
        <v>3.7</v>
      </c>
      <c r="F198">
        <v>4.9800000000000004</v>
      </c>
      <c r="G198">
        <v>-6.83</v>
      </c>
      <c r="H198">
        <v>7.9</v>
      </c>
      <c r="I198">
        <v>8.35</v>
      </c>
      <c r="J198">
        <v>0.16</v>
      </c>
      <c r="K198">
        <v>3.83</v>
      </c>
      <c r="L198">
        <v>0.14000000000000001</v>
      </c>
      <c r="M198" t="s">
        <v>42</v>
      </c>
      <c r="N198">
        <f t="shared" si="16"/>
        <v>-1.46</v>
      </c>
      <c r="O198">
        <f t="shared" si="17"/>
        <v>-7.76</v>
      </c>
      <c r="P198">
        <f t="shared" si="18"/>
        <v>0.16</v>
      </c>
      <c r="Q198">
        <f t="shared" si="19"/>
        <v>3.83</v>
      </c>
      <c r="R198" t="s">
        <v>41</v>
      </c>
    </row>
    <row r="199" spans="1:18" x14ac:dyDescent="0.25">
      <c r="A199" s="1">
        <v>42728</v>
      </c>
      <c r="B199" s="2">
        <v>0.29583333333333334</v>
      </c>
      <c r="C199">
        <v>-7.3</v>
      </c>
      <c r="D199">
        <v>-4.8600000000000003</v>
      </c>
      <c r="E199">
        <v>6.95</v>
      </c>
      <c r="F199">
        <v>-0.6</v>
      </c>
      <c r="G199">
        <v>-3.3</v>
      </c>
      <c r="H199">
        <v>-2.1</v>
      </c>
      <c r="I199">
        <v>3.44</v>
      </c>
      <c r="J199">
        <v>-6.38</v>
      </c>
      <c r="K199">
        <v>8.1</v>
      </c>
      <c r="L199">
        <v>8.58</v>
      </c>
      <c r="M199" t="s">
        <v>42</v>
      </c>
      <c r="N199">
        <f t="shared" si="16"/>
        <v>-7.3</v>
      </c>
      <c r="O199">
        <f t="shared" si="17"/>
        <v>-4.8600000000000003</v>
      </c>
      <c r="P199">
        <f t="shared" si="18"/>
        <v>-6.38</v>
      </c>
      <c r="Q199">
        <f t="shared" si="19"/>
        <v>8.1</v>
      </c>
      <c r="R199" t="s">
        <v>41</v>
      </c>
    </row>
    <row r="200" spans="1:18" x14ac:dyDescent="0.25">
      <c r="A200" s="1">
        <v>42731</v>
      </c>
      <c r="B200" s="2">
        <v>4.4444444444444446E-2</v>
      </c>
      <c r="C200">
        <v>-2.37</v>
      </c>
      <c r="D200">
        <v>4.95</v>
      </c>
      <c r="E200">
        <v>2.2200000000000002</v>
      </c>
      <c r="F200">
        <v>-5.27</v>
      </c>
      <c r="G200">
        <v>1.52</v>
      </c>
      <c r="H200">
        <v>-3.35</v>
      </c>
      <c r="I200">
        <v>3.59</v>
      </c>
      <c r="J200">
        <v>-7.17</v>
      </c>
      <c r="K200">
        <v>2.2599999999999998</v>
      </c>
      <c r="L200">
        <v>-0.95</v>
      </c>
      <c r="M200" t="s">
        <v>42</v>
      </c>
      <c r="N200">
        <f t="shared" si="16"/>
        <v>-2.37</v>
      </c>
      <c r="O200">
        <f t="shared" si="17"/>
        <v>4.95</v>
      </c>
      <c r="P200">
        <f t="shared" si="18"/>
        <v>-7.17</v>
      </c>
      <c r="Q200">
        <f t="shared" si="19"/>
        <v>2.2599999999999998</v>
      </c>
      <c r="R200" t="s">
        <v>41</v>
      </c>
    </row>
    <row r="201" spans="1:18" x14ac:dyDescent="0.25">
      <c r="A201" s="1">
        <v>42732</v>
      </c>
      <c r="B201" s="2">
        <v>4.3750000000000004E-2</v>
      </c>
      <c r="C201">
        <v>-6.44</v>
      </c>
      <c r="D201">
        <v>6.45</v>
      </c>
      <c r="E201">
        <v>-6.08</v>
      </c>
      <c r="F201">
        <v>5.6</v>
      </c>
      <c r="G201">
        <v>-3.18</v>
      </c>
      <c r="H201">
        <v>-4.45</v>
      </c>
      <c r="I201">
        <v>-0.27</v>
      </c>
      <c r="J201">
        <v>3.14</v>
      </c>
      <c r="K201">
        <v>-6.82</v>
      </c>
      <c r="L201">
        <v>6.04</v>
      </c>
      <c r="M201" t="s">
        <v>42</v>
      </c>
      <c r="N201">
        <f t="shared" si="16"/>
        <v>-6.44</v>
      </c>
      <c r="O201">
        <f t="shared" si="17"/>
        <v>6.45</v>
      </c>
      <c r="P201">
        <f t="shared" si="18"/>
        <v>3.14</v>
      </c>
      <c r="Q201">
        <f t="shared" si="19"/>
        <v>-6.82</v>
      </c>
      <c r="R201" t="s">
        <v>41</v>
      </c>
    </row>
  </sheetData>
  <autoFilter ref="B1:B201" xr:uid="{00000000-0001-0000-0000-000000000000}"/>
  <mergeCells count="2">
    <mergeCell ref="X2:AA2"/>
    <mergeCell ref="AB2:A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6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'1'!pomiary</vt:lpstr>
      <vt:lpstr>'2'!pomiary</vt:lpstr>
      <vt:lpstr>'3'!pomiary</vt:lpstr>
      <vt:lpstr>'4'!pomiary</vt:lpstr>
      <vt:lpstr>'5'!pomiary</vt:lpstr>
      <vt:lpstr>'2'!pomiary_1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2015-06-05T18:17:20Z</dcterms:created>
  <dcterms:modified xsi:type="dcterms:W3CDTF">2022-12-12T17:45:29Z</dcterms:modified>
</cp:coreProperties>
</file>