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19_czerwiec\"/>
    </mc:Choice>
  </mc:AlternateContent>
  <xr:revisionPtr revIDLastSave="0" documentId="13_ncr:1_{C3921E7C-6C01-496B-B1E2-DC7016F8F1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ogoda" localSheetId="0">Sheet1!$A$1:$B$184</definedName>
  </definedName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22" i="1"/>
  <c r="O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2" i="1"/>
  <c r="P14" i="1"/>
  <c r="Q14" i="1" s="1"/>
  <c r="P15" i="1"/>
  <c r="P16" i="1"/>
  <c r="P17" i="1"/>
  <c r="P18" i="1"/>
  <c r="P13" i="1"/>
  <c r="Q15" i="1"/>
  <c r="Q16" i="1"/>
  <c r="Q17" i="1"/>
  <c r="Q18" i="1"/>
  <c r="Q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3" i="1"/>
  <c r="I2" i="1"/>
  <c r="D4" i="1"/>
  <c r="D5" i="1"/>
  <c r="D8" i="1"/>
  <c r="D9" i="1"/>
  <c r="D10" i="1"/>
  <c r="D11" i="1"/>
  <c r="D12" i="1"/>
  <c r="D13" i="1"/>
  <c r="D14" i="1"/>
  <c r="D21" i="1"/>
  <c r="D22" i="1"/>
  <c r="D23" i="1"/>
  <c r="D24" i="1"/>
  <c r="D25" i="1"/>
  <c r="D26" i="1"/>
  <c r="D28" i="1"/>
  <c r="D29" i="1"/>
  <c r="D32" i="1"/>
  <c r="D33" i="1"/>
  <c r="D34" i="1"/>
  <c r="D35" i="1"/>
  <c r="D36" i="1"/>
  <c r="D40" i="1"/>
  <c r="D41" i="1"/>
  <c r="D43" i="1"/>
  <c r="D47" i="1"/>
  <c r="D48" i="1"/>
  <c r="D49" i="1"/>
  <c r="D50" i="1"/>
  <c r="D51" i="1"/>
  <c r="D52" i="1"/>
  <c r="D53" i="1"/>
  <c r="D54" i="1"/>
  <c r="D55" i="1"/>
  <c r="D59" i="1"/>
  <c r="D63" i="1"/>
  <c r="D64" i="1"/>
  <c r="D69" i="1"/>
  <c r="D70" i="1"/>
  <c r="D71" i="1"/>
  <c r="D74" i="1"/>
  <c r="D75" i="1"/>
  <c r="D80" i="1"/>
  <c r="D81" i="1"/>
  <c r="D82" i="1"/>
  <c r="D84" i="1"/>
  <c r="D85" i="1"/>
  <c r="D88" i="1"/>
  <c r="D89" i="1"/>
  <c r="D99" i="1"/>
  <c r="D100" i="1"/>
  <c r="D101" i="1"/>
  <c r="D102" i="1"/>
  <c r="D104" i="1"/>
  <c r="D105" i="1"/>
  <c r="D111" i="1"/>
  <c r="D113" i="1"/>
  <c r="D117" i="1"/>
  <c r="D119" i="1"/>
  <c r="D120" i="1"/>
  <c r="D135" i="1"/>
  <c r="D136" i="1"/>
  <c r="D138" i="1"/>
  <c r="D140" i="1"/>
  <c r="D147" i="1"/>
  <c r="D148" i="1"/>
  <c r="D149" i="1"/>
  <c r="D151" i="1"/>
  <c r="D152" i="1"/>
  <c r="D155" i="1"/>
  <c r="D158" i="1"/>
  <c r="D160" i="1"/>
  <c r="D162" i="1"/>
  <c r="D165" i="1"/>
  <c r="D168" i="1"/>
  <c r="D169" i="1"/>
  <c r="D171" i="1"/>
  <c r="D174" i="1"/>
  <c r="D3" i="1"/>
  <c r="D2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" i="1"/>
  <c r="G3" i="1" l="1"/>
  <c r="H3" i="1" l="1"/>
  <c r="I3" i="1"/>
  <c r="G4" i="1"/>
  <c r="H4" i="1" l="1"/>
  <c r="I4" i="1"/>
  <c r="G5" i="1" l="1"/>
  <c r="H5" i="1" s="1"/>
  <c r="I5" i="1"/>
  <c r="D6" i="1" l="1"/>
  <c r="G6" i="1" s="1"/>
  <c r="H6" i="1" l="1"/>
  <c r="I6" i="1"/>
  <c r="D7" i="1" l="1"/>
  <c r="G7" i="1" s="1"/>
  <c r="H7" i="1" l="1"/>
  <c r="I7" i="1"/>
  <c r="G8" i="1" l="1"/>
  <c r="H8" i="1" l="1"/>
  <c r="I8" i="1"/>
  <c r="G9" i="1" l="1"/>
  <c r="H9" i="1" l="1"/>
  <c r="I9" i="1"/>
  <c r="G10" i="1" l="1"/>
  <c r="H10" i="1" s="1"/>
  <c r="I10" i="1" l="1"/>
  <c r="G11" i="1"/>
  <c r="H11" i="1" l="1"/>
  <c r="I11" i="1"/>
  <c r="G12" i="1" l="1"/>
  <c r="I12" i="1" s="1"/>
  <c r="H12" i="1" l="1"/>
  <c r="G13" i="1" s="1"/>
  <c r="H13" i="1" s="1"/>
  <c r="I13" i="1" l="1"/>
  <c r="G14" i="1"/>
  <c r="H14" i="1" l="1"/>
  <c r="I14" i="1"/>
  <c r="D15" i="1" l="1"/>
  <c r="G15" i="1" s="1"/>
  <c r="H15" i="1" l="1"/>
  <c r="I15" i="1"/>
  <c r="D16" i="1" l="1"/>
  <c r="G16" i="1" s="1"/>
  <c r="H16" i="1" l="1"/>
  <c r="I16" i="1"/>
  <c r="D17" i="1" l="1"/>
  <c r="G17" i="1" s="1"/>
  <c r="H17" i="1" l="1"/>
  <c r="I17" i="1"/>
  <c r="D18" i="1" l="1"/>
  <c r="G18" i="1" s="1"/>
  <c r="H18" i="1" l="1"/>
  <c r="I18" i="1"/>
  <c r="D19" i="1" l="1"/>
  <c r="G19" i="1" s="1"/>
  <c r="H19" i="1" l="1"/>
  <c r="I19" i="1"/>
  <c r="D20" i="1" l="1"/>
  <c r="G20" i="1" s="1"/>
  <c r="H20" i="1" l="1"/>
  <c r="I20" i="1"/>
  <c r="G21" i="1" l="1"/>
  <c r="H21" i="1" l="1"/>
  <c r="I21" i="1"/>
  <c r="G22" i="1" l="1"/>
  <c r="H22" i="1" l="1"/>
  <c r="I22" i="1"/>
  <c r="G23" i="1" l="1"/>
  <c r="H23" i="1" l="1"/>
  <c r="I23" i="1"/>
  <c r="G24" i="1" l="1"/>
  <c r="H24" i="1" l="1"/>
  <c r="I24" i="1"/>
  <c r="G25" i="1" l="1"/>
  <c r="H25" i="1" l="1"/>
  <c r="I25" i="1"/>
  <c r="G26" i="1" l="1"/>
  <c r="H26" i="1" s="1"/>
  <c r="I26" i="1"/>
  <c r="D27" i="1" l="1"/>
  <c r="G27" i="1" s="1"/>
  <c r="H27" i="1" s="1"/>
  <c r="I27" i="1" l="1"/>
  <c r="G28" i="1" s="1"/>
  <c r="H28" i="1" l="1"/>
  <c r="I28" i="1"/>
  <c r="G29" i="1" l="1"/>
  <c r="H29" i="1" l="1"/>
  <c r="I29" i="1"/>
  <c r="D30" i="1" l="1"/>
  <c r="G30" i="1" s="1"/>
  <c r="H30" i="1" l="1"/>
  <c r="I30" i="1"/>
  <c r="D31" i="1" l="1"/>
  <c r="G31" i="1" s="1"/>
  <c r="H31" i="1" l="1"/>
  <c r="I31" i="1"/>
  <c r="G32" i="1" l="1"/>
  <c r="H32" i="1" s="1"/>
  <c r="I32" i="1" l="1"/>
  <c r="G33" i="1"/>
  <c r="H33" i="1" l="1"/>
  <c r="I33" i="1"/>
  <c r="G34" i="1" l="1"/>
  <c r="H34" i="1" l="1"/>
  <c r="I34" i="1"/>
  <c r="G35" i="1" l="1"/>
  <c r="H35" i="1" s="1"/>
  <c r="I35" i="1" l="1"/>
  <c r="G36" i="1" s="1"/>
  <c r="H36" i="1" s="1"/>
  <c r="I36" i="1" l="1"/>
  <c r="D37" i="1" s="1"/>
  <c r="G37" i="1" l="1"/>
  <c r="H37" i="1" s="1"/>
  <c r="I37" i="1" l="1"/>
  <c r="D38" i="1" l="1"/>
  <c r="G38" i="1" s="1"/>
  <c r="H38" i="1" l="1"/>
  <c r="I38" i="1"/>
  <c r="D39" i="1" l="1"/>
  <c r="G39" i="1" s="1"/>
  <c r="H39" i="1" l="1"/>
  <c r="I39" i="1"/>
  <c r="G40" i="1" l="1"/>
  <c r="H40" i="1" l="1"/>
  <c r="I40" i="1"/>
  <c r="G41" i="1" l="1"/>
  <c r="H41" i="1" l="1"/>
  <c r="I41" i="1"/>
  <c r="D42" i="1" l="1"/>
  <c r="G42" i="1" s="1"/>
  <c r="H42" i="1" l="1"/>
  <c r="I42" i="1"/>
  <c r="G43" i="1" l="1"/>
  <c r="H43" i="1" l="1"/>
  <c r="I43" i="1"/>
  <c r="D44" i="1" l="1"/>
  <c r="G44" i="1" s="1"/>
  <c r="H44" i="1" l="1"/>
  <c r="I44" i="1"/>
  <c r="D45" i="1" l="1"/>
  <c r="G45" i="1" s="1"/>
  <c r="H45" i="1" l="1"/>
  <c r="I45" i="1"/>
  <c r="D46" i="1" l="1"/>
  <c r="G46" i="1"/>
  <c r="H46" i="1" l="1"/>
  <c r="I46" i="1"/>
  <c r="G47" i="1" l="1"/>
  <c r="H47" i="1" l="1"/>
  <c r="I47" i="1"/>
  <c r="G48" i="1" l="1"/>
  <c r="H48" i="1" l="1"/>
  <c r="I48" i="1"/>
  <c r="G49" i="1" l="1"/>
  <c r="H49" i="1" l="1"/>
  <c r="I49" i="1"/>
  <c r="G50" i="1" l="1"/>
  <c r="H50" i="1" l="1"/>
  <c r="I50" i="1"/>
  <c r="G51" i="1" l="1"/>
  <c r="H51" i="1" l="1"/>
  <c r="I51" i="1"/>
  <c r="G52" i="1" l="1"/>
  <c r="H52" i="1" l="1"/>
  <c r="I52" i="1"/>
  <c r="G53" i="1" l="1"/>
  <c r="H53" i="1" l="1"/>
  <c r="I53" i="1"/>
  <c r="G54" i="1" l="1"/>
  <c r="H54" i="1" l="1"/>
  <c r="I54" i="1"/>
  <c r="G55" i="1" l="1"/>
  <c r="H55" i="1" l="1"/>
  <c r="I55" i="1"/>
  <c r="D56" i="1" l="1"/>
  <c r="G56" i="1" s="1"/>
  <c r="H56" i="1" l="1"/>
  <c r="I56" i="1"/>
  <c r="D57" i="1" l="1"/>
  <c r="G57" i="1" s="1"/>
  <c r="H57" i="1" l="1"/>
  <c r="I57" i="1"/>
  <c r="D58" i="1" l="1"/>
  <c r="G58" i="1" s="1"/>
  <c r="H58" i="1" l="1"/>
  <c r="I58" i="1"/>
  <c r="G59" i="1" l="1"/>
  <c r="H59" i="1" l="1"/>
  <c r="I59" i="1"/>
  <c r="D60" i="1" l="1"/>
  <c r="G60" i="1" s="1"/>
  <c r="H60" i="1" l="1"/>
  <c r="I60" i="1"/>
  <c r="D61" i="1" l="1"/>
  <c r="G61" i="1" s="1"/>
  <c r="H61" i="1" l="1"/>
  <c r="I61" i="1"/>
  <c r="D62" i="1" l="1"/>
  <c r="G62" i="1" s="1"/>
  <c r="H62" i="1" l="1"/>
  <c r="I62" i="1"/>
  <c r="G63" i="1" l="1"/>
  <c r="H63" i="1" l="1"/>
  <c r="I63" i="1"/>
  <c r="G64" i="1" l="1"/>
  <c r="H64" i="1" l="1"/>
  <c r="I64" i="1"/>
  <c r="D65" i="1" l="1"/>
  <c r="G65" i="1" s="1"/>
  <c r="H65" i="1" s="1"/>
  <c r="I65" i="1" l="1"/>
  <c r="D66" i="1" l="1"/>
  <c r="G66" i="1" s="1"/>
  <c r="H66" i="1" l="1"/>
  <c r="I66" i="1"/>
  <c r="D67" i="1" l="1"/>
  <c r="G67" i="1" s="1"/>
  <c r="H67" i="1" s="1"/>
  <c r="I67" i="1" l="1"/>
  <c r="D68" i="1" s="1"/>
  <c r="G68" i="1" l="1"/>
  <c r="H68" i="1" s="1"/>
  <c r="I68" i="1" l="1"/>
  <c r="G69" i="1" s="1"/>
  <c r="H69" i="1" l="1"/>
  <c r="I69" i="1"/>
  <c r="G70" i="1" l="1"/>
  <c r="H70" i="1" l="1"/>
  <c r="I70" i="1"/>
  <c r="G71" i="1" l="1"/>
  <c r="H71" i="1" l="1"/>
  <c r="I71" i="1"/>
  <c r="D72" i="1" l="1"/>
  <c r="G72" i="1" s="1"/>
  <c r="H72" i="1" s="1"/>
  <c r="I72" i="1" l="1"/>
  <c r="D73" i="1" l="1"/>
  <c r="G73" i="1" s="1"/>
  <c r="H73" i="1" s="1"/>
  <c r="I73" i="1" l="1"/>
  <c r="G74" i="1" s="1"/>
  <c r="H74" i="1" l="1"/>
  <c r="I74" i="1"/>
  <c r="G75" i="1" l="1"/>
  <c r="H75" i="1" l="1"/>
  <c r="I75" i="1"/>
  <c r="D76" i="1" l="1"/>
  <c r="G76" i="1" s="1"/>
  <c r="H76" i="1" s="1"/>
  <c r="I76" i="1" l="1"/>
  <c r="D77" i="1" l="1"/>
  <c r="G77" i="1" s="1"/>
  <c r="H77" i="1" s="1"/>
  <c r="I77" i="1" l="1"/>
  <c r="D78" i="1" l="1"/>
  <c r="G78" i="1" s="1"/>
  <c r="H78" i="1" l="1"/>
  <c r="I78" i="1"/>
  <c r="D79" i="1" l="1"/>
  <c r="G79" i="1" s="1"/>
  <c r="H79" i="1" l="1"/>
  <c r="I79" i="1"/>
  <c r="G80" i="1" l="1"/>
  <c r="H80" i="1" s="1"/>
  <c r="I80" i="1" l="1"/>
  <c r="G81" i="1" s="1"/>
  <c r="H81" i="1" l="1"/>
  <c r="I81" i="1"/>
  <c r="G82" i="1" l="1"/>
  <c r="H82" i="1" l="1"/>
  <c r="I82" i="1"/>
  <c r="D83" i="1" l="1"/>
  <c r="G83" i="1" s="1"/>
  <c r="H83" i="1" l="1"/>
  <c r="I83" i="1"/>
  <c r="G84" i="1" l="1"/>
  <c r="H84" i="1" l="1"/>
  <c r="I84" i="1"/>
  <c r="G85" i="1" l="1"/>
  <c r="H85" i="1" l="1"/>
  <c r="I85" i="1"/>
  <c r="D86" i="1" l="1"/>
  <c r="G86" i="1" s="1"/>
  <c r="H86" i="1" l="1"/>
  <c r="I86" i="1"/>
  <c r="D87" i="1" l="1"/>
  <c r="G87" i="1" s="1"/>
  <c r="H87" i="1" s="1"/>
  <c r="I87" i="1" l="1"/>
  <c r="G88" i="1" s="1"/>
  <c r="H88" i="1" l="1"/>
  <c r="I88" i="1"/>
  <c r="G89" i="1" l="1"/>
  <c r="H89" i="1" l="1"/>
  <c r="I89" i="1"/>
  <c r="D90" i="1" l="1"/>
  <c r="G90" i="1" s="1"/>
  <c r="H90" i="1" s="1"/>
  <c r="I90" i="1" l="1"/>
  <c r="D91" i="1" l="1"/>
  <c r="G91" i="1" s="1"/>
  <c r="H91" i="1" s="1"/>
  <c r="I91" i="1" l="1"/>
  <c r="D92" i="1" l="1"/>
  <c r="G92" i="1" s="1"/>
  <c r="H92" i="1" s="1"/>
  <c r="I92" i="1" l="1"/>
  <c r="D93" i="1" l="1"/>
  <c r="G93" i="1" s="1"/>
  <c r="H93" i="1" s="1"/>
  <c r="I93" i="1" l="1"/>
  <c r="D94" i="1" s="1"/>
  <c r="G94" i="1" l="1"/>
  <c r="H94" i="1" s="1"/>
  <c r="I94" i="1" l="1"/>
  <c r="D95" i="1" l="1"/>
  <c r="G95" i="1" s="1"/>
  <c r="H95" i="1" s="1"/>
  <c r="I95" i="1" l="1"/>
  <c r="D96" i="1" s="1"/>
  <c r="G96" i="1" l="1"/>
  <c r="H96" i="1" s="1"/>
  <c r="I96" i="1" l="1"/>
  <c r="D97" i="1" l="1"/>
  <c r="G97" i="1" s="1"/>
  <c r="H97" i="1" s="1"/>
  <c r="I97" i="1" l="1"/>
  <c r="D98" i="1" l="1"/>
  <c r="G98" i="1" s="1"/>
  <c r="H98" i="1" s="1"/>
  <c r="I98" i="1" l="1"/>
  <c r="G99" i="1" s="1"/>
  <c r="H99" i="1" l="1"/>
  <c r="I99" i="1"/>
  <c r="G100" i="1" l="1"/>
  <c r="H100" i="1" l="1"/>
  <c r="I100" i="1"/>
  <c r="G101" i="1" l="1"/>
  <c r="H101" i="1" s="1"/>
  <c r="I101" i="1"/>
  <c r="G102" i="1" s="1"/>
  <c r="H102" i="1" l="1"/>
  <c r="I102" i="1"/>
  <c r="D103" i="1" l="1"/>
  <c r="G103" i="1" s="1"/>
  <c r="H103" i="1" s="1"/>
  <c r="I103" i="1" l="1"/>
  <c r="G104" i="1" s="1"/>
  <c r="H104" i="1" l="1"/>
  <c r="I104" i="1"/>
  <c r="G105" i="1" l="1"/>
  <c r="H105" i="1" l="1"/>
  <c r="I105" i="1"/>
  <c r="D106" i="1" l="1"/>
  <c r="G106" i="1" s="1"/>
  <c r="H106" i="1" s="1"/>
  <c r="I106" i="1" l="1"/>
  <c r="D107" i="1" s="1"/>
  <c r="G107" i="1" l="1"/>
  <c r="H107" i="1" s="1"/>
  <c r="I107" i="1" l="1"/>
  <c r="D108" i="1" s="1"/>
  <c r="G108" i="1" l="1"/>
  <c r="H108" i="1" s="1"/>
  <c r="I108" i="1" l="1"/>
  <c r="D109" i="1" l="1"/>
  <c r="G109" i="1" s="1"/>
  <c r="H109" i="1" s="1"/>
  <c r="I109" i="1" l="1"/>
  <c r="D110" i="1" l="1"/>
  <c r="G110" i="1" s="1"/>
  <c r="H110" i="1" s="1"/>
  <c r="I110" i="1" l="1"/>
  <c r="G111" i="1" s="1"/>
  <c r="H111" i="1" l="1"/>
  <c r="I111" i="1"/>
  <c r="D112" i="1" l="1"/>
  <c r="G112" i="1" s="1"/>
  <c r="H112" i="1" s="1"/>
  <c r="I112" i="1" l="1"/>
  <c r="G113" i="1" s="1"/>
  <c r="H113" i="1" l="1"/>
  <c r="I113" i="1"/>
  <c r="D114" i="1" l="1"/>
  <c r="G114" i="1" s="1"/>
  <c r="H114" i="1" s="1"/>
  <c r="I114" i="1" l="1"/>
  <c r="D115" i="1" l="1"/>
  <c r="G115" i="1" s="1"/>
  <c r="H115" i="1" s="1"/>
  <c r="I115" i="1" l="1"/>
  <c r="D116" i="1" l="1"/>
  <c r="G116" i="1" s="1"/>
  <c r="H116" i="1" s="1"/>
  <c r="I116" i="1" l="1"/>
  <c r="G117" i="1" s="1"/>
  <c r="H117" i="1" s="1"/>
  <c r="I117" i="1" l="1"/>
  <c r="D118" i="1" s="1"/>
  <c r="G118" i="1" l="1"/>
  <c r="H118" i="1" s="1"/>
  <c r="I118" i="1" l="1"/>
  <c r="G119" i="1" s="1"/>
  <c r="H119" i="1" s="1"/>
  <c r="I119" i="1" l="1"/>
  <c r="G120" i="1" s="1"/>
  <c r="H120" i="1" s="1"/>
  <c r="I120" i="1" l="1"/>
  <c r="D121" i="1" l="1"/>
  <c r="G121" i="1" s="1"/>
  <c r="H121" i="1" s="1"/>
  <c r="I121" i="1" l="1"/>
  <c r="D122" i="1" l="1"/>
  <c r="G122" i="1" s="1"/>
  <c r="H122" i="1" l="1"/>
  <c r="I122" i="1"/>
  <c r="D123" i="1" l="1"/>
  <c r="G123" i="1" s="1"/>
  <c r="H123" i="1" l="1"/>
  <c r="I123" i="1"/>
  <c r="D124" i="1" l="1"/>
  <c r="G124" i="1" s="1"/>
  <c r="H124" i="1" s="1"/>
  <c r="I124" i="1" l="1"/>
  <c r="D125" i="1" l="1"/>
  <c r="G125" i="1" s="1"/>
  <c r="H125" i="1" s="1"/>
  <c r="I125" i="1" l="1"/>
  <c r="D126" i="1" l="1"/>
  <c r="G126" i="1" s="1"/>
  <c r="H126" i="1" s="1"/>
  <c r="I126" i="1" l="1"/>
  <c r="D127" i="1" l="1"/>
  <c r="G127" i="1" s="1"/>
  <c r="H127" i="1" s="1"/>
  <c r="I127" i="1" l="1"/>
  <c r="D128" i="1" l="1"/>
  <c r="G128" i="1" s="1"/>
  <c r="H128" i="1" s="1"/>
  <c r="I128" i="1" l="1"/>
  <c r="D129" i="1" l="1"/>
  <c r="G129" i="1" s="1"/>
  <c r="H129" i="1" s="1"/>
  <c r="I129" i="1" l="1"/>
  <c r="D130" i="1" l="1"/>
  <c r="G130" i="1" s="1"/>
  <c r="H130" i="1" s="1"/>
  <c r="I130" i="1" l="1"/>
  <c r="D131" i="1" s="1"/>
  <c r="G131" i="1" l="1"/>
  <c r="H131" i="1" s="1"/>
  <c r="I131" i="1" l="1"/>
  <c r="D132" i="1" s="1"/>
  <c r="G132" i="1" l="1"/>
  <c r="H132" i="1" s="1"/>
  <c r="I132" i="1" l="1"/>
  <c r="D133" i="1" l="1"/>
  <c r="G133" i="1" s="1"/>
  <c r="H133" i="1" s="1"/>
  <c r="I133" i="1" l="1"/>
  <c r="D134" i="1" l="1"/>
  <c r="G134" i="1" s="1"/>
  <c r="H134" i="1" s="1"/>
  <c r="I134" i="1" l="1"/>
  <c r="G135" i="1" s="1"/>
  <c r="H135" i="1" s="1"/>
  <c r="I135" i="1" l="1"/>
  <c r="G136" i="1" s="1"/>
  <c r="H136" i="1" s="1"/>
  <c r="I136" i="1" l="1"/>
  <c r="D137" i="1" s="1"/>
  <c r="G137" i="1" l="1"/>
  <c r="H137" i="1" s="1"/>
  <c r="I137" i="1" l="1"/>
  <c r="G138" i="1" s="1"/>
  <c r="H138" i="1" l="1"/>
  <c r="I138" i="1"/>
  <c r="D139" i="1" l="1"/>
  <c r="G139" i="1" s="1"/>
  <c r="H139" i="1" s="1"/>
  <c r="I139" i="1" l="1"/>
  <c r="G140" i="1" s="1"/>
  <c r="H140" i="1" s="1"/>
  <c r="I140" i="1" l="1"/>
  <c r="D141" i="1" l="1"/>
  <c r="G141" i="1" s="1"/>
  <c r="H141" i="1" s="1"/>
  <c r="I141" i="1" l="1"/>
  <c r="D142" i="1" l="1"/>
  <c r="G142" i="1" s="1"/>
  <c r="H142" i="1" s="1"/>
  <c r="I142" i="1" l="1"/>
  <c r="D143" i="1" s="1"/>
  <c r="G143" i="1" l="1"/>
  <c r="H143" i="1" s="1"/>
  <c r="I143" i="1" l="1"/>
  <c r="D144" i="1" l="1"/>
  <c r="G144" i="1" s="1"/>
  <c r="H144" i="1" s="1"/>
  <c r="I144" i="1" l="1"/>
  <c r="D145" i="1" l="1"/>
  <c r="G145" i="1" s="1"/>
  <c r="H145" i="1" s="1"/>
  <c r="I145" i="1" l="1"/>
  <c r="D146" i="1" l="1"/>
  <c r="G146" i="1" s="1"/>
  <c r="H146" i="1" s="1"/>
  <c r="I146" i="1" l="1"/>
  <c r="G147" i="1" s="1"/>
  <c r="H147" i="1" l="1"/>
  <c r="I147" i="1"/>
  <c r="G148" i="1" l="1"/>
  <c r="H148" i="1" l="1"/>
  <c r="I148" i="1"/>
  <c r="G149" i="1" l="1"/>
  <c r="H149" i="1" s="1"/>
  <c r="I149" i="1" l="1"/>
  <c r="D150" i="1" s="1"/>
  <c r="G150" i="1" s="1"/>
  <c r="H150" i="1" s="1"/>
  <c r="I150" i="1" l="1"/>
  <c r="G151" i="1" s="1"/>
  <c r="H151" i="1" s="1"/>
  <c r="I151" i="1" l="1"/>
  <c r="G152" i="1" s="1"/>
  <c r="H152" i="1" l="1"/>
  <c r="I152" i="1"/>
  <c r="D153" i="1" l="1"/>
  <c r="G153" i="1" s="1"/>
  <c r="H153" i="1" s="1"/>
  <c r="I153" i="1" l="1"/>
  <c r="D154" i="1" l="1"/>
  <c r="G154" i="1" s="1"/>
  <c r="H154" i="1" s="1"/>
  <c r="I154" i="1" l="1"/>
  <c r="G155" i="1" s="1"/>
  <c r="H155" i="1" l="1"/>
  <c r="I155" i="1"/>
  <c r="D156" i="1" l="1"/>
  <c r="G156" i="1" s="1"/>
  <c r="H156" i="1" s="1"/>
  <c r="I156" i="1" l="1"/>
  <c r="D157" i="1" l="1"/>
  <c r="G157" i="1" s="1"/>
  <c r="H157" i="1" s="1"/>
  <c r="I157" i="1" l="1"/>
  <c r="G158" i="1" s="1"/>
  <c r="H158" i="1" s="1"/>
  <c r="I158" i="1" l="1"/>
  <c r="D159" i="1" l="1"/>
  <c r="G159" i="1" s="1"/>
  <c r="H159" i="1" l="1"/>
  <c r="I159" i="1"/>
  <c r="G160" i="1" l="1"/>
  <c r="H160" i="1" l="1"/>
  <c r="I160" i="1"/>
  <c r="D161" i="1" l="1"/>
  <c r="G161" i="1" s="1"/>
  <c r="H161" i="1" l="1"/>
  <c r="I161" i="1"/>
  <c r="G162" i="1" l="1"/>
  <c r="H162" i="1" l="1"/>
  <c r="I162" i="1"/>
  <c r="D163" i="1" l="1"/>
  <c r="G163" i="1" s="1"/>
  <c r="H163" i="1" l="1"/>
  <c r="I163" i="1"/>
  <c r="D164" i="1" l="1"/>
  <c r="G164" i="1" s="1"/>
  <c r="H164" i="1" l="1"/>
  <c r="I164" i="1"/>
  <c r="G165" i="1" l="1"/>
  <c r="H165" i="1" s="1"/>
  <c r="I165" i="1" l="1"/>
  <c r="D166" i="1" l="1"/>
  <c r="G166" i="1" s="1"/>
  <c r="H166" i="1" s="1"/>
  <c r="I166" i="1" l="1"/>
  <c r="D167" i="1" l="1"/>
  <c r="G167" i="1" s="1"/>
  <c r="H167" i="1" s="1"/>
  <c r="I167" i="1" l="1"/>
  <c r="G168" i="1" s="1"/>
  <c r="H168" i="1" l="1"/>
  <c r="I168" i="1"/>
  <c r="G169" i="1" l="1"/>
  <c r="H169" i="1" s="1"/>
  <c r="I169" i="1" l="1"/>
  <c r="D170" i="1" l="1"/>
  <c r="G170" i="1" s="1"/>
  <c r="H170" i="1" s="1"/>
  <c r="I170" i="1" l="1"/>
  <c r="G171" i="1" s="1"/>
  <c r="H171" i="1" s="1"/>
  <c r="I171" i="1" l="1"/>
  <c r="D172" i="1" s="1"/>
  <c r="G172" i="1" l="1"/>
  <c r="H172" i="1" s="1"/>
  <c r="I172" i="1" l="1"/>
  <c r="D173" i="1" l="1"/>
  <c r="G173" i="1" s="1"/>
  <c r="H173" i="1" l="1"/>
  <c r="I173" i="1"/>
  <c r="G174" i="1" l="1"/>
  <c r="H174" i="1" l="1"/>
  <c r="I174" i="1"/>
  <c r="D175" i="1" l="1"/>
  <c r="G175" i="1" s="1"/>
  <c r="H175" i="1" l="1"/>
  <c r="I175" i="1"/>
  <c r="D176" i="1" l="1"/>
  <c r="G176" i="1" s="1"/>
  <c r="H176" i="1" l="1"/>
  <c r="I176" i="1"/>
  <c r="D177" i="1" l="1"/>
  <c r="G177" i="1" s="1"/>
  <c r="H177" i="1" l="1"/>
  <c r="I177" i="1"/>
  <c r="D178" i="1" l="1"/>
  <c r="G178" i="1" s="1"/>
  <c r="H178" i="1" l="1"/>
  <c r="I178" i="1"/>
  <c r="D179" i="1" l="1"/>
  <c r="G179" i="1" s="1"/>
  <c r="H179" i="1" l="1"/>
  <c r="I179" i="1"/>
  <c r="D180" i="1" l="1"/>
  <c r="G180" i="1" s="1"/>
  <c r="H180" i="1" l="1"/>
  <c r="I180" i="1"/>
  <c r="D181" i="1" l="1"/>
  <c r="G181" i="1" s="1"/>
  <c r="H181" i="1" l="1"/>
  <c r="I181" i="1"/>
  <c r="D182" i="1" l="1"/>
  <c r="G182" i="1" s="1"/>
  <c r="H182" i="1" l="1"/>
  <c r="I182" i="1"/>
  <c r="D183" i="1" l="1"/>
  <c r="G183" i="1" s="1"/>
  <c r="H183" i="1" l="1"/>
  <c r="I183" i="1"/>
  <c r="D184" i="1" l="1"/>
  <c r="G184" i="1" s="1"/>
  <c r="H184" i="1" l="1"/>
  <c r="I1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B4A48-4132-4CB2-BE99-FDD27A1851D1}" name="pogoda" type="6" refreshedVersion="8" background="1" saveData="1">
    <textPr codePage="852" sourceFile="E:\xamp\htdocs\kod\mat\matury\second_try\2019_czerwiec\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<sst xmlns="http://schemas.openxmlformats.org/spreadsheetml/2006/main" count="25" uniqueCount="21">
  <si>
    <t>temperatura_srednia</t>
  </si>
  <si>
    <t>opady</t>
  </si>
  <si>
    <t xml:space="preserve"> przed 20:00 opady</t>
  </si>
  <si>
    <t>przed 20:00 parowanie</t>
  </si>
  <si>
    <t>stan po - 21:00</t>
  </si>
  <si>
    <t>20:00 podlewanie ?</t>
  </si>
  <si>
    <t>potrzeba</t>
  </si>
  <si>
    <t>przed podlanie stan</t>
  </si>
  <si>
    <t>braknie? - dolanie</t>
  </si>
  <si>
    <t>data</t>
  </si>
  <si>
    <t>miesiac</t>
  </si>
  <si>
    <t>Suma z braknie? - dolanie</t>
  </si>
  <si>
    <t>Etykiety wierszy</t>
  </si>
  <si>
    <t>(puste)</t>
  </si>
  <si>
    <t>Suma końcowa</t>
  </si>
  <si>
    <t>metry</t>
  </si>
  <si>
    <t>cena</t>
  </si>
  <si>
    <t>miesiąc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</si>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</sst>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72.832107175927" createdVersion="8" refreshedVersion="8" minRefreshableVersion="3" recordCount="184" xr:uid="{0408D0EA-4623-4AD2-A382-DA02EDCD7880}">
  <cacheSource type="worksheet">
    <worksheetSource ref="K1:L1048576" sheet="Sheet1"/>
  </cacheSource>
  <cacheFields count="2">
    <cacheField name="miesiac" numFmtId="0">
      <sharedItems containsString="0" containsBlank="1" containsNumber="1" containsInteger="1" minValue="4" maxValue="9" count="7">
        <n v="4"/>
        <n v="5"/>
        <n v="6"/>
        <n v="7"/>
        <n v="8"/>
        <n v="9"/>
        <m/>
      </sharedItems>
    </cacheField>
    <cacheField name="braknie? - dolanie" numFmtId="0">
      <sharedItems containsString="0" containsBlank="1" containsNumber="1" containsInteger="1" minValue="0" maxValue="24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1"/>
    <n v="0"/>
  </r>
  <r>
    <x v="1"/>
    <n v="0"/>
  </r>
  <r>
    <x v="1"/>
    <n v="0"/>
  </r>
  <r>
    <x v="1"/>
    <n v="0"/>
  </r>
  <r>
    <x v="1"/>
    <n v="0"/>
  </r>
  <r>
    <x v="1"/>
    <n v="13172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0"/>
  </r>
  <r>
    <x v="2"/>
    <n v="0"/>
  </r>
  <r>
    <x v="2"/>
    <n v="0"/>
  </r>
  <r>
    <x v="2"/>
    <n v="13264"/>
  </r>
  <r>
    <x v="2"/>
    <n v="0"/>
  </r>
  <r>
    <x v="2"/>
    <n v="0"/>
  </r>
  <r>
    <x v="2"/>
    <n v="0"/>
  </r>
  <r>
    <x v="2"/>
    <n v="0"/>
  </r>
  <r>
    <x v="2"/>
    <n v="0"/>
  </r>
  <r>
    <x v="2"/>
    <n v="23469"/>
  </r>
  <r>
    <x v="2"/>
    <n v="0"/>
  </r>
  <r>
    <x v="2"/>
    <n v="0"/>
  </r>
  <r>
    <x v="2"/>
    <n v="0"/>
  </r>
  <r>
    <x v="2"/>
    <n v="20423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16777"/>
  </r>
  <r>
    <x v="2"/>
    <n v="0"/>
  </r>
  <r>
    <x v="2"/>
    <n v="0"/>
  </r>
  <r>
    <x v="2"/>
    <n v="0"/>
  </r>
  <r>
    <x v="2"/>
    <n v="15511"/>
  </r>
  <r>
    <x v="2"/>
    <n v="0"/>
  </r>
  <r>
    <x v="3"/>
    <n v="24339"/>
  </r>
  <r>
    <x v="3"/>
    <n v="0"/>
  </r>
  <r>
    <x v="3"/>
    <n v="24370"/>
  </r>
  <r>
    <x v="3"/>
    <n v="0"/>
  </r>
  <r>
    <x v="3"/>
    <n v="24509"/>
  </r>
  <r>
    <x v="3"/>
    <n v="0"/>
  </r>
  <r>
    <x v="3"/>
    <n v="0"/>
  </r>
  <r>
    <x v="3"/>
    <n v="0"/>
  </r>
  <r>
    <x v="3"/>
    <n v="0"/>
  </r>
  <r>
    <x v="3"/>
    <n v="0"/>
  </r>
  <r>
    <x v="3"/>
    <n v="13253"/>
  </r>
  <r>
    <x v="3"/>
    <n v="0"/>
  </r>
  <r>
    <x v="3"/>
    <n v="0"/>
  </r>
  <r>
    <x v="3"/>
    <n v="0"/>
  </r>
  <r>
    <x v="3"/>
    <n v="14959"/>
  </r>
  <r>
    <x v="3"/>
    <n v="0"/>
  </r>
  <r>
    <x v="3"/>
    <n v="24272"/>
  </r>
  <r>
    <x v="3"/>
    <n v="0"/>
  </r>
  <r>
    <x v="3"/>
    <n v="0"/>
  </r>
  <r>
    <x v="3"/>
    <n v="0"/>
  </r>
  <r>
    <x v="3"/>
    <n v="0"/>
  </r>
  <r>
    <x v="3"/>
    <n v="20198"/>
  </r>
  <r>
    <x v="3"/>
    <n v="0"/>
  </r>
  <r>
    <x v="3"/>
    <n v="24367"/>
  </r>
  <r>
    <x v="3"/>
    <n v="0"/>
  </r>
  <r>
    <x v="3"/>
    <n v="23951"/>
  </r>
  <r>
    <x v="3"/>
    <n v="0"/>
  </r>
  <r>
    <x v="3"/>
    <n v="23720"/>
  </r>
  <r>
    <x v="3"/>
    <n v="0"/>
  </r>
  <r>
    <x v="3"/>
    <n v="0"/>
  </r>
  <r>
    <x v="3"/>
    <n v="0"/>
  </r>
  <r>
    <x v="4"/>
    <n v="24335"/>
  </r>
  <r>
    <x v="4"/>
    <n v="0"/>
  </r>
  <r>
    <x v="4"/>
    <n v="24422"/>
  </r>
  <r>
    <x v="4"/>
    <n v="0"/>
  </r>
  <r>
    <x v="4"/>
    <n v="24507"/>
  </r>
  <r>
    <x v="4"/>
    <n v="0"/>
  </r>
  <r>
    <x v="4"/>
    <n v="24484"/>
  </r>
  <r>
    <x v="4"/>
    <n v="0"/>
  </r>
  <r>
    <x v="4"/>
    <n v="24593"/>
  </r>
  <r>
    <x v="4"/>
    <n v="0"/>
  </r>
  <r>
    <x v="4"/>
    <n v="24481"/>
  </r>
  <r>
    <x v="4"/>
    <n v="11580"/>
  </r>
  <r>
    <x v="4"/>
    <n v="23930"/>
  </r>
  <r>
    <x v="4"/>
    <n v="24057"/>
  </r>
  <r>
    <x v="4"/>
    <n v="0"/>
  </r>
  <r>
    <x v="4"/>
    <n v="15891"/>
  </r>
  <r>
    <x v="4"/>
    <n v="0"/>
  </r>
  <r>
    <x v="4"/>
    <n v="23896"/>
  </r>
  <r>
    <x v="4"/>
    <n v="0"/>
  </r>
  <r>
    <x v="4"/>
    <n v="24339"/>
  </r>
  <r>
    <x v="4"/>
    <n v="0"/>
  </r>
  <r>
    <x v="4"/>
    <n v="24315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5269"/>
  </r>
  <r>
    <x v="4"/>
    <n v="0"/>
  </r>
  <r>
    <x v="5"/>
    <n v="0"/>
  </r>
  <r>
    <x v="5"/>
    <n v="23162"/>
  </r>
  <r>
    <x v="5"/>
    <n v="0"/>
  </r>
  <r>
    <x v="5"/>
    <n v="24204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19332"/>
  </r>
  <r>
    <x v="5"/>
    <n v="0"/>
  </r>
  <r>
    <x v="5"/>
    <n v="0"/>
  </r>
  <r>
    <x v="5"/>
    <n v="22128"/>
  </r>
  <r>
    <x v="5"/>
    <n v="0"/>
  </r>
  <r>
    <x v="5"/>
    <n v="23948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61390-0756-4294-A742-5AD5B0507A9B}" name="Tabela przestawna7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2:O10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braknie? - dolani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0BBE71E5-D534-4497-9B52-DD31091D0B7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4"/>
  <sheetViews>
    <sheetView tabSelected="1" topLeftCell="G1" zoomScale="130" zoomScaleNormal="130" workbookViewId="0">
      <selection activeCell="S3" sqref="S3"/>
    </sheetView>
  </sheetViews>
  <sheetFormatPr defaultRowHeight="15" x14ac:dyDescent="0.25"/>
  <cols>
    <col min="1" max="1" width="20" style="1" bestFit="1" customWidth="1"/>
    <col min="2" max="2" width="6.42578125" style="1" bestFit="1" customWidth="1"/>
    <col min="3" max="3" width="14.28515625" style="1" customWidth="1"/>
    <col min="4" max="4" width="10.42578125" style="1" bestFit="1" customWidth="1"/>
    <col min="5" max="5" width="12.7109375" style="1" customWidth="1"/>
    <col min="6" max="6" width="12" style="1" customWidth="1"/>
    <col min="7" max="7" width="9.140625" style="1"/>
    <col min="8" max="8" width="12.7109375" style="1" customWidth="1"/>
    <col min="9" max="9" width="9.140625" style="1"/>
    <col min="10" max="10" width="10.85546875" style="1" bestFit="1" customWidth="1"/>
    <col min="11" max="12" width="9.140625" style="1"/>
    <col min="13" max="13" width="10.85546875" style="10" bestFit="1" customWidth="1"/>
    <col min="14" max="14" width="17.7109375" style="5" bestFit="1" customWidth="1"/>
    <col min="15" max="15" width="24" style="1" bestFit="1" customWidth="1"/>
    <col min="16" max="16384" width="9.140625" style="1"/>
  </cols>
  <sheetData>
    <row r="1" spans="1:20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4</v>
      </c>
      <c r="J1" s="2" t="s">
        <v>9</v>
      </c>
      <c r="K1" s="2" t="s">
        <v>10</v>
      </c>
      <c r="L1" s="2" t="s">
        <v>8</v>
      </c>
      <c r="M1" s="9" t="s">
        <v>18</v>
      </c>
      <c r="N1" s="4"/>
      <c r="S1" s="2" t="s">
        <v>19</v>
      </c>
      <c r="T1" s="2" t="s">
        <v>20</v>
      </c>
    </row>
    <row r="2" spans="1:20" x14ac:dyDescent="0.25">
      <c r="A2" s="1">
        <v>4</v>
      </c>
      <c r="B2" s="1">
        <v>2</v>
      </c>
      <c r="C2" s="1">
        <f>700*B2</f>
        <v>1400</v>
      </c>
      <c r="D2" s="1">
        <f>IF(B2=0,0.03%*POWER(A2,1.5)*I2,0)</f>
        <v>0</v>
      </c>
      <c r="E2" s="1">
        <f>IF(AND(A2&gt;15,B2&lt;=0.6),1,0)</f>
        <v>0</v>
      </c>
      <c r="F2" s="1">
        <f>IF(E2=1,IF(A2&lt;=30,12000,24000),0)</f>
        <v>0</v>
      </c>
      <c r="G2" s="1">
        <f>25000</f>
        <v>25000</v>
      </c>
      <c r="H2" s="1">
        <f>IF(G2&lt;F2,25000-G2,0)</f>
        <v>0</v>
      </c>
      <c r="I2" s="1">
        <f>IF(E2=1,IF(H2&gt;0,25000-F2,G2-F2),G2)</f>
        <v>25000</v>
      </c>
      <c r="J2" s="3">
        <v>42095</v>
      </c>
      <c r="K2" s="1">
        <f>MONTH(J2)</f>
        <v>4</v>
      </c>
      <c r="L2" s="1">
        <v>0</v>
      </c>
      <c r="M2" s="10">
        <f>IF(A2&lt;=15,1,0)</f>
        <v>1</v>
      </c>
      <c r="N2" s="7" t="s">
        <v>12</v>
      </c>
      <c r="O2" t="s">
        <v>11</v>
      </c>
      <c r="P2"/>
      <c r="S2" s="1">
        <f>IF(AND(A2&gt;15,B2&lt;=0.6),1,0)</f>
        <v>0</v>
      </c>
      <c r="T2" s="1">
        <f>IF(AND(A2&gt;15,B2&gt;0.6),1,0)</f>
        <v>0</v>
      </c>
    </row>
    <row r="3" spans="1:20" x14ac:dyDescent="0.25">
      <c r="A3" s="1">
        <v>2</v>
      </c>
      <c r="B3" s="1">
        <v>6</v>
      </c>
      <c r="C3" s="1">
        <f t="shared" ref="C3:C66" si="0">700*B3</f>
        <v>4200</v>
      </c>
      <c r="D3" s="1">
        <f>ROUNDUP(IF(B3=0,0.03%*POWER(A3,1.5)*I2,0),0)</f>
        <v>0</v>
      </c>
      <c r="E3" s="1">
        <f t="shared" ref="E3:E66" si="1">IF(AND(A3&gt;15,B3&lt;=0.6),1,0)</f>
        <v>0</v>
      </c>
      <c r="F3" s="1">
        <f>IF(E3=1,IF(A3&lt;=30,12000,24000),0)</f>
        <v>0</v>
      </c>
      <c r="G3" s="1">
        <f>IF(I2+C3-D3 &gt;25000,25000,I2+C3-D3)</f>
        <v>25000</v>
      </c>
      <c r="H3" s="1">
        <f t="shared" ref="H3:H66" si="2">IF(G3&lt;F3,25000-G3,0)</f>
        <v>0</v>
      </c>
      <c r="I3" s="1">
        <f t="shared" ref="I3:I66" si="3">IF(E3=1,IF(H3&gt;0,25000-F3,G3-F3),G3)</f>
        <v>25000</v>
      </c>
      <c r="J3" s="3">
        <v>42096</v>
      </c>
      <c r="K3" s="1">
        <f t="shared" ref="K3:K66" si="4">MONTH(J3)</f>
        <v>4</v>
      </c>
      <c r="L3" s="1">
        <v>0</v>
      </c>
      <c r="M3" s="10">
        <f t="shared" ref="M3:M66" si="5">IF(A3&lt;=15,1,0)</f>
        <v>1</v>
      </c>
      <c r="N3" s="8">
        <v>4</v>
      </c>
      <c r="O3" s="6">
        <v>0</v>
      </c>
      <c r="P3"/>
      <c r="S3" s="1">
        <f t="shared" ref="S3:S66" si="6">IF(AND(A3&gt;15,B3&lt;=0.6),1,0)</f>
        <v>0</v>
      </c>
      <c r="T3" s="1">
        <f t="shared" ref="T3:T66" si="7">IF(AND(A3&gt;15,B3&gt;0.6),1,0)</f>
        <v>0</v>
      </c>
    </row>
    <row r="4" spans="1:20" x14ac:dyDescent="0.25">
      <c r="A4" s="1">
        <v>4</v>
      </c>
      <c r="B4" s="1">
        <v>1</v>
      </c>
      <c r="C4" s="1">
        <f t="shared" si="0"/>
        <v>700</v>
      </c>
      <c r="D4" s="1">
        <f t="shared" ref="D4:D67" si="8">ROUNDUP(IF(B4=0,0.03%*POWER(A4,1.5)*I3,0),0)</f>
        <v>0</v>
      </c>
      <c r="E4" s="1">
        <f t="shared" si="1"/>
        <v>0</v>
      </c>
      <c r="F4" s="1">
        <f t="shared" ref="F4:F67" si="9">IF(E4=1,IF(A4&lt;=30,12000,24000),0)</f>
        <v>0</v>
      </c>
      <c r="G4" s="1">
        <f t="shared" ref="G4:G67" si="10">IF(I3+C4-D4 &gt;25000,25000,I3+C4-D4)</f>
        <v>25000</v>
      </c>
      <c r="H4" s="1">
        <f t="shared" si="2"/>
        <v>0</v>
      </c>
      <c r="I4" s="1">
        <f t="shared" si="3"/>
        <v>25000</v>
      </c>
      <c r="J4" s="3">
        <v>42097</v>
      </c>
      <c r="K4" s="1">
        <f t="shared" si="4"/>
        <v>4</v>
      </c>
      <c r="L4" s="1">
        <v>0</v>
      </c>
      <c r="M4" s="10">
        <f t="shared" si="5"/>
        <v>1</v>
      </c>
      <c r="N4" s="8">
        <v>5</v>
      </c>
      <c r="O4" s="6">
        <v>13172</v>
      </c>
      <c r="P4"/>
      <c r="S4" s="1">
        <f t="shared" si="6"/>
        <v>0</v>
      </c>
      <c r="T4" s="1">
        <f t="shared" si="7"/>
        <v>0</v>
      </c>
    </row>
    <row r="5" spans="1:20" x14ac:dyDescent="0.25">
      <c r="A5" s="1">
        <v>4</v>
      </c>
      <c r="B5" s="1">
        <v>0.8</v>
      </c>
      <c r="C5" s="1">
        <f t="shared" si="0"/>
        <v>560</v>
      </c>
      <c r="D5" s="1">
        <f t="shared" si="8"/>
        <v>0</v>
      </c>
      <c r="E5" s="1">
        <f t="shared" si="1"/>
        <v>0</v>
      </c>
      <c r="F5" s="1">
        <f t="shared" si="9"/>
        <v>0</v>
      </c>
      <c r="G5" s="1">
        <f t="shared" si="10"/>
        <v>25000</v>
      </c>
      <c r="H5" s="1">
        <f t="shared" si="2"/>
        <v>0</v>
      </c>
      <c r="I5" s="1">
        <f t="shared" si="3"/>
        <v>25000</v>
      </c>
      <c r="J5" s="3">
        <v>42098</v>
      </c>
      <c r="K5" s="1">
        <f t="shared" si="4"/>
        <v>4</v>
      </c>
      <c r="L5" s="1">
        <v>0</v>
      </c>
      <c r="M5" s="10">
        <f t="shared" si="5"/>
        <v>1</v>
      </c>
      <c r="N5" s="8">
        <v>6</v>
      </c>
      <c r="O5" s="6">
        <v>89444</v>
      </c>
      <c r="P5"/>
      <c r="S5" s="1">
        <f t="shared" si="6"/>
        <v>0</v>
      </c>
      <c r="T5" s="1">
        <f t="shared" si="7"/>
        <v>0</v>
      </c>
    </row>
    <row r="6" spans="1:20" x14ac:dyDescent="0.25">
      <c r="A6" s="1">
        <v>3</v>
      </c>
      <c r="B6" s="1">
        <v>0</v>
      </c>
      <c r="C6" s="1">
        <f t="shared" si="0"/>
        <v>0</v>
      </c>
      <c r="D6" s="1">
        <f t="shared" si="8"/>
        <v>39</v>
      </c>
      <c r="E6" s="1">
        <f t="shared" si="1"/>
        <v>0</v>
      </c>
      <c r="F6" s="1">
        <f t="shared" si="9"/>
        <v>0</v>
      </c>
      <c r="G6" s="1">
        <f t="shared" si="10"/>
        <v>24961</v>
      </c>
      <c r="H6" s="1">
        <f t="shared" si="2"/>
        <v>0</v>
      </c>
      <c r="I6" s="1">
        <f t="shared" si="3"/>
        <v>24961</v>
      </c>
      <c r="J6" s="3">
        <v>42099</v>
      </c>
      <c r="K6" s="1">
        <f t="shared" si="4"/>
        <v>4</v>
      </c>
      <c r="L6" s="1">
        <v>0</v>
      </c>
      <c r="M6" s="10">
        <f t="shared" si="5"/>
        <v>1</v>
      </c>
      <c r="N6" s="8">
        <v>7</v>
      </c>
      <c r="O6" s="6">
        <v>217938</v>
      </c>
      <c r="P6"/>
      <c r="S6" s="1">
        <f t="shared" si="6"/>
        <v>0</v>
      </c>
      <c r="T6" s="1">
        <f t="shared" si="7"/>
        <v>0</v>
      </c>
    </row>
    <row r="7" spans="1:20" x14ac:dyDescent="0.25">
      <c r="A7" s="1">
        <v>4</v>
      </c>
      <c r="B7" s="1">
        <v>0</v>
      </c>
      <c r="C7" s="1">
        <f t="shared" si="0"/>
        <v>0</v>
      </c>
      <c r="D7" s="1">
        <f t="shared" si="8"/>
        <v>60</v>
      </c>
      <c r="E7" s="1">
        <f t="shared" si="1"/>
        <v>0</v>
      </c>
      <c r="F7" s="1">
        <f t="shared" si="9"/>
        <v>0</v>
      </c>
      <c r="G7" s="1">
        <f t="shared" si="10"/>
        <v>24901</v>
      </c>
      <c r="H7" s="1">
        <f t="shared" si="2"/>
        <v>0</v>
      </c>
      <c r="I7" s="1">
        <f t="shared" si="3"/>
        <v>24901</v>
      </c>
      <c r="J7" s="3">
        <v>42100</v>
      </c>
      <c r="K7" s="1">
        <f t="shared" si="4"/>
        <v>4</v>
      </c>
      <c r="L7" s="1">
        <v>0</v>
      </c>
      <c r="M7" s="10">
        <f t="shared" si="5"/>
        <v>1</v>
      </c>
      <c r="N7" s="8">
        <v>8</v>
      </c>
      <c r="O7" s="6">
        <v>310099</v>
      </c>
      <c r="P7"/>
      <c r="S7" s="1">
        <f t="shared" si="6"/>
        <v>0</v>
      </c>
      <c r="T7" s="1">
        <f t="shared" si="7"/>
        <v>0</v>
      </c>
    </row>
    <row r="8" spans="1:20" x14ac:dyDescent="0.25">
      <c r="A8" s="1">
        <v>4</v>
      </c>
      <c r="B8" s="1">
        <v>1</v>
      </c>
      <c r="C8" s="1">
        <f t="shared" si="0"/>
        <v>700</v>
      </c>
      <c r="D8" s="1">
        <f t="shared" si="8"/>
        <v>0</v>
      </c>
      <c r="E8" s="1">
        <f t="shared" si="1"/>
        <v>0</v>
      </c>
      <c r="F8" s="1">
        <f t="shared" si="9"/>
        <v>0</v>
      </c>
      <c r="G8" s="1">
        <f t="shared" si="10"/>
        <v>25000</v>
      </c>
      <c r="H8" s="1">
        <f t="shared" si="2"/>
        <v>0</v>
      </c>
      <c r="I8" s="1">
        <f t="shared" si="3"/>
        <v>25000</v>
      </c>
      <c r="J8" s="3">
        <v>42101</v>
      </c>
      <c r="K8" s="1">
        <f t="shared" si="4"/>
        <v>4</v>
      </c>
      <c r="L8" s="1">
        <v>0</v>
      </c>
      <c r="M8" s="10">
        <f t="shared" si="5"/>
        <v>1</v>
      </c>
      <c r="N8" s="8">
        <v>9</v>
      </c>
      <c r="O8" s="6">
        <v>112774</v>
      </c>
      <c r="P8"/>
      <c r="S8" s="1">
        <f t="shared" si="6"/>
        <v>0</v>
      </c>
      <c r="T8" s="1">
        <f t="shared" si="7"/>
        <v>0</v>
      </c>
    </row>
    <row r="9" spans="1:20" x14ac:dyDescent="0.25">
      <c r="A9" s="1">
        <v>8</v>
      </c>
      <c r="B9" s="1">
        <v>1</v>
      </c>
      <c r="C9" s="1">
        <f t="shared" si="0"/>
        <v>700</v>
      </c>
      <c r="D9" s="1">
        <f t="shared" si="8"/>
        <v>0</v>
      </c>
      <c r="E9" s="1">
        <f t="shared" si="1"/>
        <v>0</v>
      </c>
      <c r="F9" s="1">
        <f t="shared" si="9"/>
        <v>0</v>
      </c>
      <c r="G9" s="1">
        <f t="shared" si="10"/>
        <v>25000</v>
      </c>
      <c r="H9" s="1">
        <f t="shared" si="2"/>
        <v>0</v>
      </c>
      <c r="I9" s="1">
        <f t="shared" si="3"/>
        <v>25000</v>
      </c>
      <c r="J9" s="3">
        <v>42102</v>
      </c>
      <c r="K9" s="1">
        <f t="shared" si="4"/>
        <v>4</v>
      </c>
      <c r="L9" s="1">
        <v>0</v>
      </c>
      <c r="M9" s="10">
        <f t="shared" si="5"/>
        <v>1</v>
      </c>
      <c r="N9" s="8" t="s">
        <v>13</v>
      </c>
      <c r="O9" s="6"/>
      <c r="P9"/>
      <c r="S9" s="1">
        <f t="shared" si="6"/>
        <v>0</v>
      </c>
      <c r="T9" s="1">
        <f t="shared" si="7"/>
        <v>0</v>
      </c>
    </row>
    <row r="10" spans="1:20" x14ac:dyDescent="0.25">
      <c r="A10" s="1">
        <v>6</v>
      </c>
      <c r="B10" s="1">
        <v>2</v>
      </c>
      <c r="C10" s="1">
        <f t="shared" si="0"/>
        <v>1400</v>
      </c>
      <c r="D10" s="1">
        <f t="shared" si="8"/>
        <v>0</v>
      </c>
      <c r="E10" s="1">
        <f t="shared" si="1"/>
        <v>0</v>
      </c>
      <c r="F10" s="1">
        <f t="shared" si="9"/>
        <v>0</v>
      </c>
      <c r="G10" s="1">
        <f t="shared" si="10"/>
        <v>25000</v>
      </c>
      <c r="H10" s="1">
        <f t="shared" si="2"/>
        <v>0</v>
      </c>
      <c r="I10" s="1">
        <f t="shared" si="3"/>
        <v>25000</v>
      </c>
      <c r="J10" s="3">
        <v>42103</v>
      </c>
      <c r="K10" s="1">
        <f t="shared" si="4"/>
        <v>4</v>
      </c>
      <c r="L10" s="1">
        <v>0</v>
      </c>
      <c r="M10" s="10">
        <f t="shared" si="5"/>
        <v>1</v>
      </c>
      <c r="N10" s="8" t="s">
        <v>14</v>
      </c>
      <c r="O10" s="6">
        <v>743427</v>
      </c>
      <c r="P10"/>
      <c r="S10" s="1">
        <f t="shared" si="6"/>
        <v>0</v>
      </c>
      <c r="T10" s="1">
        <f t="shared" si="7"/>
        <v>0</v>
      </c>
    </row>
    <row r="11" spans="1:20" x14ac:dyDescent="0.25">
      <c r="A11" s="1">
        <v>9</v>
      </c>
      <c r="B11" s="1">
        <v>2</v>
      </c>
      <c r="C11" s="1">
        <f t="shared" si="0"/>
        <v>1400</v>
      </c>
      <c r="D11" s="1">
        <f t="shared" si="8"/>
        <v>0</v>
      </c>
      <c r="E11" s="1">
        <f t="shared" si="1"/>
        <v>0</v>
      </c>
      <c r="F11" s="1">
        <f t="shared" si="9"/>
        <v>0</v>
      </c>
      <c r="G11" s="1">
        <f t="shared" si="10"/>
        <v>25000</v>
      </c>
      <c r="H11" s="1">
        <f t="shared" si="2"/>
        <v>0</v>
      </c>
      <c r="I11" s="1">
        <f t="shared" si="3"/>
        <v>25000</v>
      </c>
      <c r="J11" s="3">
        <v>42104</v>
      </c>
      <c r="K11" s="1">
        <f t="shared" si="4"/>
        <v>4</v>
      </c>
      <c r="L11" s="1">
        <v>0</v>
      </c>
      <c r="M11" s="10">
        <f t="shared" si="5"/>
        <v>1</v>
      </c>
      <c r="N11"/>
      <c r="O11"/>
      <c r="P11"/>
      <c r="S11" s="1">
        <f t="shared" si="6"/>
        <v>0</v>
      </c>
      <c r="T11" s="1">
        <f t="shared" si="7"/>
        <v>0</v>
      </c>
    </row>
    <row r="12" spans="1:20" x14ac:dyDescent="0.25">
      <c r="A12" s="1">
        <v>12</v>
      </c>
      <c r="B12" s="1">
        <v>3</v>
      </c>
      <c r="C12" s="1">
        <f t="shared" si="0"/>
        <v>2100</v>
      </c>
      <c r="D12" s="1">
        <f t="shared" si="8"/>
        <v>0</v>
      </c>
      <c r="E12" s="1">
        <f t="shared" si="1"/>
        <v>0</v>
      </c>
      <c r="F12" s="1">
        <f t="shared" si="9"/>
        <v>0</v>
      </c>
      <c r="G12" s="1">
        <f t="shared" si="10"/>
        <v>25000</v>
      </c>
      <c r="H12" s="1">
        <f t="shared" si="2"/>
        <v>0</v>
      </c>
      <c r="I12" s="1">
        <f t="shared" si="3"/>
        <v>25000</v>
      </c>
      <c r="J12" s="3">
        <v>42105</v>
      </c>
      <c r="K12" s="1">
        <f t="shared" si="4"/>
        <v>4</v>
      </c>
      <c r="L12" s="1">
        <v>0</v>
      </c>
      <c r="M12" s="10">
        <f t="shared" si="5"/>
        <v>1</v>
      </c>
      <c r="N12"/>
      <c r="O12"/>
      <c r="P12" t="s">
        <v>15</v>
      </c>
      <c r="Q12" s="1" t="s">
        <v>16</v>
      </c>
      <c r="R12" s="1" t="s">
        <v>17</v>
      </c>
      <c r="S12" s="1">
        <f t="shared" si="6"/>
        <v>0</v>
      </c>
      <c r="T12" s="1">
        <f t="shared" si="7"/>
        <v>0</v>
      </c>
    </row>
    <row r="13" spans="1:20" x14ac:dyDescent="0.25">
      <c r="A13" s="1">
        <v>10</v>
      </c>
      <c r="B13" s="1">
        <v>2</v>
      </c>
      <c r="C13" s="1">
        <f t="shared" si="0"/>
        <v>1400</v>
      </c>
      <c r="D13" s="1">
        <f t="shared" si="8"/>
        <v>0</v>
      </c>
      <c r="E13" s="1">
        <f t="shared" si="1"/>
        <v>0</v>
      </c>
      <c r="F13" s="1">
        <f t="shared" si="9"/>
        <v>0</v>
      </c>
      <c r="G13" s="1">
        <f t="shared" si="10"/>
        <v>25000</v>
      </c>
      <c r="H13" s="1">
        <f t="shared" si="2"/>
        <v>0</v>
      </c>
      <c r="I13" s="1">
        <f t="shared" si="3"/>
        <v>25000</v>
      </c>
      <c r="J13" s="3">
        <v>42106</v>
      </c>
      <c r="K13" s="1">
        <f t="shared" si="4"/>
        <v>4</v>
      </c>
      <c r="L13" s="1">
        <v>0</v>
      </c>
      <c r="M13" s="10">
        <f t="shared" si="5"/>
        <v>1</v>
      </c>
      <c r="N13" s="8">
        <v>4</v>
      </c>
      <c r="O13" s="6">
        <v>0</v>
      </c>
      <c r="P13">
        <f>ROUNDUP(O13/1000,0)</f>
        <v>0</v>
      </c>
      <c r="Q13" s="1">
        <f>P13*11.74</f>
        <v>0</v>
      </c>
      <c r="R13" s="8">
        <v>4</v>
      </c>
      <c r="S13" s="1">
        <f t="shared" si="6"/>
        <v>0</v>
      </c>
      <c r="T13" s="1">
        <f t="shared" si="7"/>
        <v>0</v>
      </c>
    </row>
    <row r="14" spans="1:20" x14ac:dyDescent="0.25">
      <c r="A14" s="1">
        <v>8</v>
      </c>
      <c r="B14" s="1">
        <v>1</v>
      </c>
      <c r="C14" s="1">
        <f t="shared" si="0"/>
        <v>700</v>
      </c>
      <c r="D14" s="1">
        <f t="shared" si="8"/>
        <v>0</v>
      </c>
      <c r="E14" s="1">
        <f t="shared" si="1"/>
        <v>0</v>
      </c>
      <c r="F14" s="1">
        <f t="shared" si="9"/>
        <v>0</v>
      </c>
      <c r="G14" s="1">
        <f t="shared" si="10"/>
        <v>25000</v>
      </c>
      <c r="H14" s="1">
        <f t="shared" si="2"/>
        <v>0</v>
      </c>
      <c r="I14" s="1">
        <f t="shared" si="3"/>
        <v>25000</v>
      </c>
      <c r="J14" s="3">
        <v>42107</v>
      </c>
      <c r="K14" s="1">
        <f t="shared" si="4"/>
        <v>4</v>
      </c>
      <c r="L14" s="1">
        <v>0</v>
      </c>
      <c r="M14" s="10">
        <f t="shared" si="5"/>
        <v>1</v>
      </c>
      <c r="N14" s="8">
        <v>5</v>
      </c>
      <c r="O14" s="6">
        <v>13172</v>
      </c>
      <c r="P14">
        <f t="shared" ref="P14:P18" si="11">ROUNDUP(O14/1000,0)</f>
        <v>14</v>
      </c>
      <c r="Q14" s="1">
        <f t="shared" ref="Q14:Q18" si="12">P14*11.74</f>
        <v>164.36</v>
      </c>
      <c r="R14" s="8">
        <v>5</v>
      </c>
      <c r="S14" s="1">
        <f t="shared" si="6"/>
        <v>0</v>
      </c>
      <c r="T14" s="1">
        <f t="shared" si="7"/>
        <v>0</v>
      </c>
    </row>
    <row r="15" spans="1:20" x14ac:dyDescent="0.25">
      <c r="A15" s="1">
        <v>6</v>
      </c>
      <c r="B15" s="1">
        <v>0</v>
      </c>
      <c r="C15" s="1">
        <f t="shared" si="0"/>
        <v>0</v>
      </c>
      <c r="D15" s="1">
        <f t="shared" si="8"/>
        <v>111</v>
      </c>
      <c r="E15" s="1">
        <f t="shared" si="1"/>
        <v>0</v>
      </c>
      <c r="F15" s="1">
        <f t="shared" si="9"/>
        <v>0</v>
      </c>
      <c r="G15" s="1">
        <f t="shared" si="10"/>
        <v>24889</v>
      </c>
      <c r="H15" s="1">
        <f t="shared" si="2"/>
        <v>0</v>
      </c>
      <c r="I15" s="1">
        <f t="shared" si="3"/>
        <v>24889</v>
      </c>
      <c r="J15" s="3">
        <v>42108</v>
      </c>
      <c r="K15" s="1">
        <f t="shared" si="4"/>
        <v>4</v>
      </c>
      <c r="L15" s="1">
        <v>0</v>
      </c>
      <c r="M15" s="10">
        <f t="shared" si="5"/>
        <v>1</v>
      </c>
      <c r="N15" s="8">
        <v>6</v>
      </c>
      <c r="O15" s="6">
        <v>89444</v>
      </c>
      <c r="P15">
        <f t="shared" si="11"/>
        <v>90</v>
      </c>
      <c r="Q15" s="1">
        <f t="shared" si="12"/>
        <v>1056.5999999999999</v>
      </c>
      <c r="R15" s="8">
        <v>6</v>
      </c>
      <c r="S15" s="1">
        <f t="shared" si="6"/>
        <v>0</v>
      </c>
      <c r="T15" s="1">
        <f t="shared" si="7"/>
        <v>0</v>
      </c>
    </row>
    <row r="16" spans="1:20" x14ac:dyDescent="0.25">
      <c r="A16" s="1">
        <v>14</v>
      </c>
      <c r="B16" s="1">
        <v>0</v>
      </c>
      <c r="C16" s="1">
        <f t="shared" si="0"/>
        <v>0</v>
      </c>
      <c r="D16" s="1">
        <f t="shared" si="8"/>
        <v>392</v>
      </c>
      <c r="E16" s="1">
        <f t="shared" si="1"/>
        <v>0</v>
      </c>
      <c r="F16" s="1">
        <f t="shared" si="9"/>
        <v>0</v>
      </c>
      <c r="G16" s="1">
        <f t="shared" si="10"/>
        <v>24497</v>
      </c>
      <c r="H16" s="1">
        <f t="shared" si="2"/>
        <v>0</v>
      </c>
      <c r="I16" s="1">
        <f t="shared" si="3"/>
        <v>24497</v>
      </c>
      <c r="J16" s="3">
        <v>42109</v>
      </c>
      <c r="K16" s="1">
        <f t="shared" si="4"/>
        <v>4</v>
      </c>
      <c r="L16" s="1">
        <v>0</v>
      </c>
      <c r="M16" s="10">
        <f t="shared" si="5"/>
        <v>1</v>
      </c>
      <c r="N16" s="8">
        <v>7</v>
      </c>
      <c r="O16" s="6">
        <v>217938</v>
      </c>
      <c r="P16">
        <f t="shared" si="11"/>
        <v>218</v>
      </c>
      <c r="Q16" s="1">
        <f t="shared" si="12"/>
        <v>2559.3200000000002</v>
      </c>
      <c r="R16" s="8">
        <v>7</v>
      </c>
      <c r="S16" s="1">
        <f t="shared" si="6"/>
        <v>0</v>
      </c>
      <c r="T16" s="1">
        <f t="shared" si="7"/>
        <v>0</v>
      </c>
    </row>
    <row r="17" spans="1:20" x14ac:dyDescent="0.25">
      <c r="A17" s="1">
        <v>10</v>
      </c>
      <c r="B17" s="1">
        <v>0</v>
      </c>
      <c r="C17" s="1">
        <f t="shared" si="0"/>
        <v>0</v>
      </c>
      <c r="D17" s="1">
        <f t="shared" si="8"/>
        <v>233</v>
      </c>
      <c r="E17" s="1">
        <f t="shared" si="1"/>
        <v>0</v>
      </c>
      <c r="F17" s="1">
        <f t="shared" si="9"/>
        <v>0</v>
      </c>
      <c r="G17" s="1">
        <f t="shared" si="10"/>
        <v>24264</v>
      </c>
      <c r="H17" s="1">
        <f t="shared" si="2"/>
        <v>0</v>
      </c>
      <c r="I17" s="1">
        <f t="shared" si="3"/>
        <v>24264</v>
      </c>
      <c r="J17" s="3">
        <v>42110</v>
      </c>
      <c r="K17" s="1">
        <f t="shared" si="4"/>
        <v>4</v>
      </c>
      <c r="L17" s="1">
        <v>0</v>
      </c>
      <c r="M17" s="10">
        <f t="shared" si="5"/>
        <v>1</v>
      </c>
      <c r="N17" s="8">
        <v>8</v>
      </c>
      <c r="O17" s="6">
        <v>310099</v>
      </c>
      <c r="P17">
        <f t="shared" si="11"/>
        <v>311</v>
      </c>
      <c r="Q17" s="1">
        <f t="shared" si="12"/>
        <v>3651.14</v>
      </c>
      <c r="R17" s="8">
        <v>8</v>
      </c>
      <c r="S17" s="1">
        <f t="shared" si="6"/>
        <v>0</v>
      </c>
      <c r="T17" s="1">
        <f t="shared" si="7"/>
        <v>0</v>
      </c>
    </row>
    <row r="18" spans="1:20" x14ac:dyDescent="0.25">
      <c r="A18" s="1">
        <v>6</v>
      </c>
      <c r="B18" s="1">
        <v>0</v>
      </c>
      <c r="C18" s="1">
        <f t="shared" si="0"/>
        <v>0</v>
      </c>
      <c r="D18" s="1">
        <f t="shared" si="8"/>
        <v>107</v>
      </c>
      <c r="E18" s="1">
        <f t="shared" si="1"/>
        <v>0</v>
      </c>
      <c r="F18" s="1">
        <f t="shared" si="9"/>
        <v>0</v>
      </c>
      <c r="G18" s="1">
        <f t="shared" si="10"/>
        <v>24157</v>
      </c>
      <c r="H18" s="1">
        <f t="shared" si="2"/>
        <v>0</v>
      </c>
      <c r="I18" s="1">
        <f t="shared" si="3"/>
        <v>24157</v>
      </c>
      <c r="J18" s="3">
        <v>42111</v>
      </c>
      <c r="K18" s="1">
        <f t="shared" si="4"/>
        <v>4</v>
      </c>
      <c r="L18" s="1">
        <v>0</v>
      </c>
      <c r="M18" s="10">
        <f t="shared" si="5"/>
        <v>1</v>
      </c>
      <c r="N18" s="8">
        <v>9</v>
      </c>
      <c r="O18" s="6">
        <v>112774</v>
      </c>
      <c r="P18">
        <f t="shared" si="11"/>
        <v>113</v>
      </c>
      <c r="Q18" s="1">
        <f t="shared" si="12"/>
        <v>1326.6200000000001</v>
      </c>
      <c r="R18" s="8">
        <v>9</v>
      </c>
      <c r="S18" s="1">
        <f t="shared" si="6"/>
        <v>0</v>
      </c>
      <c r="T18" s="1">
        <f t="shared" si="7"/>
        <v>0</v>
      </c>
    </row>
    <row r="19" spans="1:20" x14ac:dyDescent="0.25">
      <c r="A19" s="1">
        <v>4</v>
      </c>
      <c r="B19" s="1">
        <v>0</v>
      </c>
      <c r="C19" s="1">
        <f t="shared" si="0"/>
        <v>0</v>
      </c>
      <c r="D19" s="1">
        <f t="shared" si="8"/>
        <v>58</v>
      </c>
      <c r="E19" s="1">
        <f t="shared" si="1"/>
        <v>0</v>
      </c>
      <c r="F19" s="1">
        <f t="shared" si="9"/>
        <v>0</v>
      </c>
      <c r="G19" s="1">
        <f t="shared" si="10"/>
        <v>24099</v>
      </c>
      <c r="H19" s="1">
        <f t="shared" si="2"/>
        <v>0</v>
      </c>
      <c r="I19" s="1">
        <f t="shared" si="3"/>
        <v>24099</v>
      </c>
      <c r="J19" s="3">
        <v>42112</v>
      </c>
      <c r="K19" s="1">
        <f t="shared" si="4"/>
        <v>4</v>
      </c>
      <c r="L19" s="1">
        <v>0</v>
      </c>
      <c r="M19" s="10">
        <f t="shared" si="5"/>
        <v>1</v>
      </c>
      <c r="N19"/>
      <c r="O19"/>
      <c r="P19"/>
      <c r="S19" s="1">
        <f t="shared" si="6"/>
        <v>0</v>
      </c>
      <c r="T19" s="1">
        <f t="shared" si="7"/>
        <v>0</v>
      </c>
    </row>
    <row r="20" spans="1:20" x14ac:dyDescent="0.25">
      <c r="A20" s="1">
        <v>7</v>
      </c>
      <c r="B20" s="1">
        <v>0</v>
      </c>
      <c r="C20" s="1">
        <f t="shared" si="0"/>
        <v>0</v>
      </c>
      <c r="D20" s="1">
        <f t="shared" si="8"/>
        <v>134</v>
      </c>
      <c r="E20" s="1">
        <f t="shared" si="1"/>
        <v>0</v>
      </c>
      <c r="F20" s="1">
        <f t="shared" si="9"/>
        <v>0</v>
      </c>
      <c r="G20" s="1">
        <f t="shared" si="10"/>
        <v>23965</v>
      </c>
      <c r="H20" s="1">
        <f t="shared" si="2"/>
        <v>0</v>
      </c>
      <c r="I20" s="1">
        <f t="shared" si="3"/>
        <v>23965</v>
      </c>
      <c r="J20" s="3">
        <v>42113</v>
      </c>
      <c r="K20" s="1">
        <f t="shared" si="4"/>
        <v>4</v>
      </c>
      <c r="L20" s="1">
        <v>0</v>
      </c>
      <c r="M20" s="10">
        <f t="shared" si="5"/>
        <v>1</v>
      </c>
      <c r="S20" s="1">
        <f t="shared" si="6"/>
        <v>0</v>
      </c>
      <c r="T20" s="1">
        <f t="shared" si="7"/>
        <v>0</v>
      </c>
    </row>
    <row r="21" spans="1:20" x14ac:dyDescent="0.25">
      <c r="A21" s="1">
        <v>10</v>
      </c>
      <c r="B21" s="1">
        <v>1</v>
      </c>
      <c r="C21" s="1">
        <f t="shared" si="0"/>
        <v>700</v>
      </c>
      <c r="D21" s="1">
        <f t="shared" si="8"/>
        <v>0</v>
      </c>
      <c r="E21" s="1">
        <f t="shared" si="1"/>
        <v>0</v>
      </c>
      <c r="F21" s="1">
        <f t="shared" si="9"/>
        <v>0</v>
      </c>
      <c r="G21" s="1">
        <f t="shared" si="10"/>
        <v>24665</v>
      </c>
      <c r="H21" s="1">
        <f t="shared" si="2"/>
        <v>0</v>
      </c>
      <c r="I21" s="1">
        <f t="shared" si="3"/>
        <v>24665</v>
      </c>
      <c r="J21" s="3">
        <v>42114</v>
      </c>
      <c r="K21" s="1">
        <f t="shared" si="4"/>
        <v>4</v>
      </c>
      <c r="L21" s="1">
        <v>0</v>
      </c>
      <c r="M21" s="10">
        <f t="shared" si="5"/>
        <v>1</v>
      </c>
      <c r="N21" s="5" t="s">
        <v>18</v>
      </c>
      <c r="O21" s="1">
        <f>SUM(M:M)</f>
        <v>88</v>
      </c>
      <c r="S21" s="1">
        <f t="shared" si="6"/>
        <v>0</v>
      </c>
      <c r="T21" s="1">
        <f t="shared" si="7"/>
        <v>0</v>
      </c>
    </row>
    <row r="22" spans="1:20" x14ac:dyDescent="0.25">
      <c r="A22" s="1">
        <v>11</v>
      </c>
      <c r="B22" s="1">
        <v>3.2</v>
      </c>
      <c r="C22" s="1">
        <f t="shared" si="0"/>
        <v>2240</v>
      </c>
      <c r="D22" s="1">
        <f t="shared" si="8"/>
        <v>0</v>
      </c>
      <c r="E22" s="1">
        <f t="shared" si="1"/>
        <v>0</v>
      </c>
      <c r="F22" s="1">
        <f t="shared" si="9"/>
        <v>0</v>
      </c>
      <c r="G22" s="1">
        <f t="shared" si="10"/>
        <v>25000</v>
      </c>
      <c r="H22" s="1">
        <f t="shared" si="2"/>
        <v>0</v>
      </c>
      <c r="I22" s="1">
        <f t="shared" si="3"/>
        <v>25000</v>
      </c>
      <c r="J22" s="3">
        <v>42115</v>
      </c>
      <c r="K22" s="1">
        <f t="shared" si="4"/>
        <v>4</v>
      </c>
      <c r="L22" s="1">
        <v>0</v>
      </c>
      <c r="M22" s="10">
        <f t="shared" si="5"/>
        <v>1</v>
      </c>
      <c r="N22" s="5" t="s">
        <v>19</v>
      </c>
      <c r="O22" s="1">
        <f>SUM(S:S)</f>
        <v>73</v>
      </c>
      <c r="S22" s="1">
        <f t="shared" si="6"/>
        <v>0</v>
      </c>
      <c r="T22" s="1">
        <f t="shared" si="7"/>
        <v>0</v>
      </c>
    </row>
    <row r="23" spans="1:20" x14ac:dyDescent="0.25">
      <c r="A23" s="1">
        <v>8</v>
      </c>
      <c r="B23" s="1">
        <v>2.2000000000000002</v>
      </c>
      <c r="C23" s="1">
        <f t="shared" si="0"/>
        <v>1540.0000000000002</v>
      </c>
      <c r="D23" s="1">
        <f t="shared" si="8"/>
        <v>0</v>
      </c>
      <c r="E23" s="1">
        <f t="shared" si="1"/>
        <v>0</v>
      </c>
      <c r="F23" s="1">
        <f t="shared" si="9"/>
        <v>0</v>
      </c>
      <c r="G23" s="1">
        <f t="shared" si="10"/>
        <v>25000</v>
      </c>
      <c r="H23" s="1">
        <f t="shared" si="2"/>
        <v>0</v>
      </c>
      <c r="I23" s="1">
        <f t="shared" si="3"/>
        <v>25000</v>
      </c>
      <c r="J23" s="3">
        <v>42116</v>
      </c>
      <c r="K23" s="1">
        <f t="shared" si="4"/>
        <v>4</v>
      </c>
      <c r="L23" s="1">
        <v>0</v>
      </c>
      <c r="M23" s="10">
        <f t="shared" si="5"/>
        <v>1</v>
      </c>
      <c r="N23" s="5" t="s">
        <v>20</v>
      </c>
      <c r="O23" s="1">
        <f>SUM(T:T)</f>
        <v>22</v>
      </c>
      <c r="S23" s="1">
        <f t="shared" si="6"/>
        <v>0</v>
      </c>
      <c r="T23" s="1">
        <f t="shared" si="7"/>
        <v>0</v>
      </c>
    </row>
    <row r="24" spans="1:20" x14ac:dyDescent="0.25">
      <c r="A24" s="1">
        <v>11</v>
      </c>
      <c r="B24" s="1">
        <v>1</v>
      </c>
      <c r="C24" s="1">
        <f t="shared" si="0"/>
        <v>700</v>
      </c>
      <c r="D24" s="1">
        <f t="shared" si="8"/>
        <v>0</v>
      </c>
      <c r="E24" s="1">
        <f t="shared" si="1"/>
        <v>0</v>
      </c>
      <c r="F24" s="1">
        <f t="shared" si="9"/>
        <v>0</v>
      </c>
      <c r="G24" s="1">
        <f t="shared" si="10"/>
        <v>25000</v>
      </c>
      <c r="H24" s="1">
        <f t="shared" si="2"/>
        <v>0</v>
      </c>
      <c r="I24" s="1">
        <f t="shared" si="3"/>
        <v>25000</v>
      </c>
      <c r="J24" s="3">
        <v>42117</v>
      </c>
      <c r="K24" s="1">
        <f t="shared" si="4"/>
        <v>4</v>
      </c>
      <c r="L24" s="1">
        <v>0</v>
      </c>
      <c r="M24" s="10">
        <f t="shared" si="5"/>
        <v>1</v>
      </c>
      <c r="S24" s="1">
        <f t="shared" si="6"/>
        <v>0</v>
      </c>
      <c r="T24" s="1">
        <f t="shared" si="7"/>
        <v>0</v>
      </c>
    </row>
    <row r="25" spans="1:20" x14ac:dyDescent="0.25">
      <c r="A25" s="1">
        <v>12</v>
      </c>
      <c r="B25" s="1">
        <v>1</v>
      </c>
      <c r="C25" s="1">
        <f t="shared" si="0"/>
        <v>700</v>
      </c>
      <c r="D25" s="1">
        <f t="shared" si="8"/>
        <v>0</v>
      </c>
      <c r="E25" s="1">
        <f t="shared" si="1"/>
        <v>0</v>
      </c>
      <c r="F25" s="1">
        <f t="shared" si="9"/>
        <v>0</v>
      </c>
      <c r="G25" s="1">
        <f t="shared" si="10"/>
        <v>25000</v>
      </c>
      <c r="H25" s="1">
        <f t="shared" si="2"/>
        <v>0</v>
      </c>
      <c r="I25" s="1">
        <f t="shared" si="3"/>
        <v>25000</v>
      </c>
      <c r="J25" s="3">
        <v>42118</v>
      </c>
      <c r="K25" s="1">
        <f t="shared" si="4"/>
        <v>4</v>
      </c>
      <c r="L25" s="1">
        <v>0</v>
      </c>
      <c r="M25" s="10">
        <f t="shared" si="5"/>
        <v>1</v>
      </c>
      <c r="S25" s="1">
        <f t="shared" si="6"/>
        <v>0</v>
      </c>
      <c r="T25" s="1">
        <f t="shared" si="7"/>
        <v>0</v>
      </c>
    </row>
    <row r="26" spans="1:20" x14ac:dyDescent="0.25">
      <c r="A26" s="1">
        <v>14</v>
      </c>
      <c r="B26" s="1">
        <v>1</v>
      </c>
      <c r="C26" s="1">
        <f t="shared" si="0"/>
        <v>700</v>
      </c>
      <c r="D26" s="1">
        <f t="shared" si="8"/>
        <v>0</v>
      </c>
      <c r="E26" s="1">
        <f t="shared" si="1"/>
        <v>0</v>
      </c>
      <c r="F26" s="1">
        <f t="shared" si="9"/>
        <v>0</v>
      </c>
      <c r="G26" s="1">
        <f t="shared" si="10"/>
        <v>25000</v>
      </c>
      <c r="H26" s="1">
        <f t="shared" si="2"/>
        <v>0</v>
      </c>
      <c r="I26" s="1">
        <f t="shared" si="3"/>
        <v>25000</v>
      </c>
      <c r="J26" s="3">
        <v>42119</v>
      </c>
      <c r="K26" s="1">
        <f t="shared" si="4"/>
        <v>4</v>
      </c>
      <c r="L26" s="1">
        <v>0</v>
      </c>
      <c r="M26" s="10">
        <f t="shared" si="5"/>
        <v>1</v>
      </c>
      <c r="S26" s="1">
        <f t="shared" si="6"/>
        <v>0</v>
      </c>
      <c r="T26" s="1">
        <f t="shared" si="7"/>
        <v>0</v>
      </c>
    </row>
    <row r="27" spans="1:20" x14ac:dyDescent="0.25">
      <c r="A27" s="1">
        <v>16</v>
      </c>
      <c r="B27" s="1">
        <v>0</v>
      </c>
      <c r="C27" s="1">
        <f t="shared" si="0"/>
        <v>0</v>
      </c>
      <c r="D27" s="1">
        <f t="shared" si="8"/>
        <v>480</v>
      </c>
      <c r="E27" s="1">
        <f t="shared" si="1"/>
        <v>1</v>
      </c>
      <c r="F27" s="1">
        <f t="shared" si="9"/>
        <v>12000</v>
      </c>
      <c r="G27" s="1">
        <f t="shared" si="10"/>
        <v>24520</v>
      </c>
      <c r="H27" s="1">
        <f t="shared" si="2"/>
        <v>0</v>
      </c>
      <c r="I27" s="1">
        <f t="shared" si="3"/>
        <v>12520</v>
      </c>
      <c r="J27" s="3">
        <v>42120</v>
      </c>
      <c r="K27" s="1">
        <f t="shared" si="4"/>
        <v>4</v>
      </c>
      <c r="L27" s="1">
        <v>0</v>
      </c>
      <c r="M27" s="10">
        <f t="shared" si="5"/>
        <v>0</v>
      </c>
      <c r="S27" s="1">
        <f t="shared" si="6"/>
        <v>1</v>
      </c>
      <c r="T27" s="1">
        <f t="shared" si="7"/>
        <v>0</v>
      </c>
    </row>
    <row r="28" spans="1:20" x14ac:dyDescent="0.25">
      <c r="A28" s="1">
        <v>16</v>
      </c>
      <c r="B28" s="1">
        <v>1</v>
      </c>
      <c r="C28" s="1">
        <f t="shared" si="0"/>
        <v>700</v>
      </c>
      <c r="D28" s="1">
        <f t="shared" si="8"/>
        <v>0</v>
      </c>
      <c r="E28" s="1">
        <f t="shared" si="1"/>
        <v>0</v>
      </c>
      <c r="F28" s="1">
        <f t="shared" si="9"/>
        <v>0</v>
      </c>
      <c r="G28" s="1">
        <f t="shared" si="10"/>
        <v>13220</v>
      </c>
      <c r="H28" s="1">
        <f t="shared" si="2"/>
        <v>0</v>
      </c>
      <c r="I28" s="1">
        <f t="shared" si="3"/>
        <v>13220</v>
      </c>
      <c r="J28" s="3">
        <v>42121</v>
      </c>
      <c r="K28" s="1">
        <f t="shared" si="4"/>
        <v>4</v>
      </c>
      <c r="L28" s="1">
        <v>0</v>
      </c>
      <c r="M28" s="10">
        <f t="shared" si="5"/>
        <v>0</v>
      </c>
      <c r="S28" s="1">
        <f t="shared" si="6"/>
        <v>0</v>
      </c>
      <c r="T28" s="1">
        <f t="shared" si="7"/>
        <v>1</v>
      </c>
    </row>
    <row r="29" spans="1:20" x14ac:dyDescent="0.25">
      <c r="A29" s="1">
        <v>6</v>
      </c>
      <c r="B29" s="1">
        <v>2</v>
      </c>
      <c r="C29" s="1">
        <f t="shared" si="0"/>
        <v>1400</v>
      </c>
      <c r="D29" s="1">
        <f t="shared" si="8"/>
        <v>0</v>
      </c>
      <c r="E29" s="1">
        <f t="shared" si="1"/>
        <v>0</v>
      </c>
      <c r="F29" s="1">
        <f t="shared" si="9"/>
        <v>0</v>
      </c>
      <c r="G29" s="1">
        <f t="shared" si="10"/>
        <v>14620</v>
      </c>
      <c r="H29" s="1">
        <f t="shared" si="2"/>
        <v>0</v>
      </c>
      <c r="I29" s="1">
        <f t="shared" si="3"/>
        <v>14620</v>
      </c>
      <c r="J29" s="3">
        <v>42122</v>
      </c>
      <c r="K29" s="1">
        <f t="shared" si="4"/>
        <v>4</v>
      </c>
      <c r="L29" s="1">
        <v>0</v>
      </c>
      <c r="M29" s="10">
        <f t="shared" si="5"/>
        <v>1</v>
      </c>
      <c r="S29" s="1">
        <f t="shared" si="6"/>
        <v>0</v>
      </c>
      <c r="T29" s="1">
        <f t="shared" si="7"/>
        <v>0</v>
      </c>
    </row>
    <row r="30" spans="1:20" x14ac:dyDescent="0.25">
      <c r="A30" s="1">
        <v>7</v>
      </c>
      <c r="B30" s="1">
        <v>0</v>
      </c>
      <c r="C30" s="1">
        <f t="shared" si="0"/>
        <v>0</v>
      </c>
      <c r="D30" s="1">
        <f t="shared" si="8"/>
        <v>82</v>
      </c>
      <c r="E30" s="1">
        <f t="shared" si="1"/>
        <v>0</v>
      </c>
      <c r="F30" s="1">
        <f t="shared" si="9"/>
        <v>0</v>
      </c>
      <c r="G30" s="1">
        <f t="shared" si="10"/>
        <v>14538</v>
      </c>
      <c r="H30" s="1">
        <f t="shared" si="2"/>
        <v>0</v>
      </c>
      <c r="I30" s="1">
        <f t="shared" si="3"/>
        <v>14538</v>
      </c>
      <c r="J30" s="3">
        <v>42123</v>
      </c>
      <c r="K30" s="1">
        <f t="shared" si="4"/>
        <v>4</v>
      </c>
      <c r="L30" s="1">
        <v>0</v>
      </c>
      <c r="M30" s="10">
        <f t="shared" si="5"/>
        <v>1</v>
      </c>
      <c r="S30" s="1">
        <f t="shared" si="6"/>
        <v>0</v>
      </c>
      <c r="T30" s="1">
        <f t="shared" si="7"/>
        <v>0</v>
      </c>
    </row>
    <row r="31" spans="1:20" x14ac:dyDescent="0.25">
      <c r="A31" s="1">
        <v>10</v>
      </c>
      <c r="B31" s="1">
        <v>0</v>
      </c>
      <c r="C31" s="1">
        <f t="shared" si="0"/>
        <v>0</v>
      </c>
      <c r="D31" s="1">
        <f t="shared" si="8"/>
        <v>138</v>
      </c>
      <c r="E31" s="1">
        <f t="shared" si="1"/>
        <v>0</v>
      </c>
      <c r="F31" s="1">
        <f t="shared" si="9"/>
        <v>0</v>
      </c>
      <c r="G31" s="1">
        <f t="shared" si="10"/>
        <v>14400</v>
      </c>
      <c r="H31" s="1">
        <f t="shared" si="2"/>
        <v>0</v>
      </c>
      <c r="I31" s="1">
        <f t="shared" si="3"/>
        <v>14400</v>
      </c>
      <c r="J31" s="3">
        <v>42124</v>
      </c>
      <c r="K31" s="1">
        <f t="shared" si="4"/>
        <v>4</v>
      </c>
      <c r="L31" s="1">
        <v>0</v>
      </c>
      <c r="M31" s="10">
        <f t="shared" si="5"/>
        <v>1</v>
      </c>
      <c r="S31" s="1">
        <f t="shared" si="6"/>
        <v>0</v>
      </c>
      <c r="T31" s="1">
        <f t="shared" si="7"/>
        <v>0</v>
      </c>
    </row>
    <row r="32" spans="1:20" x14ac:dyDescent="0.25">
      <c r="A32" s="1">
        <v>10</v>
      </c>
      <c r="B32" s="1">
        <v>4</v>
      </c>
      <c r="C32" s="1">
        <f t="shared" si="0"/>
        <v>2800</v>
      </c>
      <c r="D32" s="1">
        <f t="shared" si="8"/>
        <v>0</v>
      </c>
      <c r="E32" s="1">
        <f t="shared" si="1"/>
        <v>0</v>
      </c>
      <c r="F32" s="1">
        <f t="shared" si="9"/>
        <v>0</v>
      </c>
      <c r="G32" s="1">
        <f t="shared" si="10"/>
        <v>17200</v>
      </c>
      <c r="H32" s="1">
        <f t="shared" si="2"/>
        <v>0</v>
      </c>
      <c r="I32" s="1">
        <f t="shared" si="3"/>
        <v>17200</v>
      </c>
      <c r="J32" s="3">
        <v>42125</v>
      </c>
      <c r="K32" s="1">
        <f t="shared" si="4"/>
        <v>5</v>
      </c>
      <c r="L32" s="1">
        <v>0</v>
      </c>
      <c r="M32" s="10">
        <f t="shared" si="5"/>
        <v>1</v>
      </c>
      <c r="S32" s="1">
        <f t="shared" si="6"/>
        <v>0</v>
      </c>
      <c r="T32" s="1">
        <f t="shared" si="7"/>
        <v>0</v>
      </c>
    </row>
    <row r="33" spans="1:20" x14ac:dyDescent="0.25">
      <c r="A33" s="1">
        <v>7</v>
      </c>
      <c r="B33" s="1">
        <v>5</v>
      </c>
      <c r="C33" s="1">
        <f t="shared" si="0"/>
        <v>3500</v>
      </c>
      <c r="D33" s="1">
        <f t="shared" si="8"/>
        <v>0</v>
      </c>
      <c r="E33" s="1">
        <f t="shared" si="1"/>
        <v>0</v>
      </c>
      <c r="F33" s="1">
        <f t="shared" si="9"/>
        <v>0</v>
      </c>
      <c r="G33" s="1">
        <f t="shared" si="10"/>
        <v>20700</v>
      </c>
      <c r="H33" s="1">
        <f t="shared" si="2"/>
        <v>0</v>
      </c>
      <c r="I33" s="1">
        <f t="shared" si="3"/>
        <v>20700</v>
      </c>
      <c r="J33" s="3">
        <v>42126</v>
      </c>
      <c r="K33" s="1">
        <f t="shared" si="4"/>
        <v>5</v>
      </c>
      <c r="L33" s="1">
        <v>0</v>
      </c>
      <c r="M33" s="10">
        <f t="shared" si="5"/>
        <v>1</v>
      </c>
      <c r="S33" s="1">
        <f t="shared" si="6"/>
        <v>0</v>
      </c>
      <c r="T33" s="1">
        <f t="shared" si="7"/>
        <v>0</v>
      </c>
    </row>
    <row r="34" spans="1:20" x14ac:dyDescent="0.25">
      <c r="A34" s="1">
        <v>9</v>
      </c>
      <c r="B34" s="1">
        <v>4</v>
      </c>
      <c r="C34" s="1">
        <f t="shared" si="0"/>
        <v>2800</v>
      </c>
      <c r="D34" s="1">
        <f t="shared" si="8"/>
        <v>0</v>
      </c>
      <c r="E34" s="1">
        <f t="shared" si="1"/>
        <v>0</v>
      </c>
      <c r="F34" s="1">
        <f t="shared" si="9"/>
        <v>0</v>
      </c>
      <c r="G34" s="1">
        <f t="shared" si="10"/>
        <v>23500</v>
      </c>
      <c r="H34" s="1">
        <f t="shared" si="2"/>
        <v>0</v>
      </c>
      <c r="I34" s="1">
        <f t="shared" si="3"/>
        <v>23500</v>
      </c>
      <c r="J34" s="3">
        <v>42127</v>
      </c>
      <c r="K34" s="1">
        <f t="shared" si="4"/>
        <v>5</v>
      </c>
      <c r="L34" s="1">
        <v>0</v>
      </c>
      <c r="M34" s="10">
        <f t="shared" si="5"/>
        <v>1</v>
      </c>
      <c r="S34" s="1">
        <f t="shared" si="6"/>
        <v>0</v>
      </c>
      <c r="T34" s="1">
        <f t="shared" si="7"/>
        <v>0</v>
      </c>
    </row>
    <row r="35" spans="1:20" x14ac:dyDescent="0.25">
      <c r="A35" s="1">
        <v>15</v>
      </c>
      <c r="B35" s="1">
        <v>0.4</v>
      </c>
      <c r="C35" s="1">
        <f t="shared" si="0"/>
        <v>280</v>
      </c>
      <c r="D35" s="1">
        <f t="shared" si="8"/>
        <v>0</v>
      </c>
      <c r="E35" s="1">
        <f t="shared" si="1"/>
        <v>0</v>
      </c>
      <c r="F35" s="1">
        <f t="shared" si="9"/>
        <v>0</v>
      </c>
      <c r="G35" s="1">
        <f t="shared" si="10"/>
        <v>23780</v>
      </c>
      <c r="H35" s="1">
        <f t="shared" si="2"/>
        <v>0</v>
      </c>
      <c r="I35" s="1">
        <f t="shared" si="3"/>
        <v>23780</v>
      </c>
      <c r="J35" s="3">
        <v>42128</v>
      </c>
      <c r="K35" s="1">
        <f t="shared" si="4"/>
        <v>5</v>
      </c>
      <c r="L35" s="1">
        <v>0</v>
      </c>
      <c r="M35" s="10">
        <f t="shared" si="5"/>
        <v>1</v>
      </c>
      <c r="S35" s="1">
        <f t="shared" si="6"/>
        <v>0</v>
      </c>
      <c r="T35" s="1">
        <f t="shared" si="7"/>
        <v>0</v>
      </c>
    </row>
    <row r="36" spans="1:20" x14ac:dyDescent="0.25">
      <c r="A36" s="1">
        <v>18</v>
      </c>
      <c r="B36" s="1">
        <v>0.4</v>
      </c>
      <c r="C36" s="1">
        <f t="shared" si="0"/>
        <v>280</v>
      </c>
      <c r="D36" s="1">
        <f t="shared" si="8"/>
        <v>0</v>
      </c>
      <c r="E36" s="1">
        <f t="shared" si="1"/>
        <v>1</v>
      </c>
      <c r="F36" s="1">
        <f t="shared" si="9"/>
        <v>12000</v>
      </c>
      <c r="G36" s="1">
        <f t="shared" si="10"/>
        <v>24060</v>
      </c>
      <c r="H36" s="1">
        <f t="shared" si="2"/>
        <v>0</v>
      </c>
      <c r="I36" s="1">
        <f t="shared" si="3"/>
        <v>12060</v>
      </c>
      <c r="J36" s="3">
        <v>42129</v>
      </c>
      <c r="K36" s="1">
        <f t="shared" si="4"/>
        <v>5</v>
      </c>
      <c r="L36" s="1">
        <v>0</v>
      </c>
      <c r="M36" s="10">
        <f t="shared" si="5"/>
        <v>0</v>
      </c>
      <c r="S36" s="1">
        <f t="shared" si="6"/>
        <v>1</v>
      </c>
      <c r="T36" s="1">
        <f t="shared" si="7"/>
        <v>0</v>
      </c>
    </row>
    <row r="37" spans="1:20" x14ac:dyDescent="0.25">
      <c r="A37" s="1">
        <v>16</v>
      </c>
      <c r="B37" s="1">
        <v>0</v>
      </c>
      <c r="C37" s="1">
        <f t="shared" si="0"/>
        <v>0</v>
      </c>
      <c r="D37" s="1">
        <f t="shared" si="8"/>
        <v>232</v>
      </c>
      <c r="E37" s="1">
        <f t="shared" si="1"/>
        <v>1</v>
      </c>
      <c r="F37" s="1">
        <f t="shared" si="9"/>
        <v>12000</v>
      </c>
      <c r="G37" s="1">
        <f t="shared" si="10"/>
        <v>11828</v>
      </c>
      <c r="H37" s="1">
        <f t="shared" si="2"/>
        <v>13172</v>
      </c>
      <c r="I37" s="1">
        <f t="shared" si="3"/>
        <v>13000</v>
      </c>
      <c r="J37" s="3">
        <v>42130</v>
      </c>
      <c r="K37" s="1">
        <f t="shared" si="4"/>
        <v>5</v>
      </c>
      <c r="L37" s="1">
        <v>13172</v>
      </c>
      <c r="M37" s="10">
        <f t="shared" si="5"/>
        <v>0</v>
      </c>
      <c r="S37" s="1">
        <f t="shared" si="6"/>
        <v>1</v>
      </c>
      <c r="T37" s="1">
        <f t="shared" si="7"/>
        <v>0</v>
      </c>
    </row>
    <row r="38" spans="1:20" x14ac:dyDescent="0.25">
      <c r="A38" s="1">
        <v>14</v>
      </c>
      <c r="B38" s="1">
        <v>0</v>
      </c>
      <c r="C38" s="1">
        <f t="shared" si="0"/>
        <v>0</v>
      </c>
      <c r="D38" s="1">
        <f t="shared" si="8"/>
        <v>205</v>
      </c>
      <c r="E38" s="1">
        <f t="shared" si="1"/>
        <v>0</v>
      </c>
      <c r="F38" s="1">
        <f t="shared" si="9"/>
        <v>0</v>
      </c>
      <c r="G38" s="1">
        <f t="shared" si="10"/>
        <v>12795</v>
      </c>
      <c r="H38" s="1">
        <f t="shared" si="2"/>
        <v>0</v>
      </c>
      <c r="I38" s="1">
        <f t="shared" si="3"/>
        <v>12795</v>
      </c>
      <c r="J38" s="3">
        <v>42131</v>
      </c>
      <c r="K38" s="1">
        <f t="shared" si="4"/>
        <v>5</v>
      </c>
      <c r="L38" s="1">
        <v>0</v>
      </c>
      <c r="M38" s="10">
        <f t="shared" si="5"/>
        <v>1</v>
      </c>
      <c r="S38" s="1">
        <f t="shared" si="6"/>
        <v>0</v>
      </c>
      <c r="T38" s="1">
        <f t="shared" si="7"/>
        <v>0</v>
      </c>
    </row>
    <row r="39" spans="1:20" x14ac:dyDescent="0.25">
      <c r="A39" s="1">
        <v>10</v>
      </c>
      <c r="B39" s="1">
        <v>0</v>
      </c>
      <c r="C39" s="1">
        <f t="shared" si="0"/>
        <v>0</v>
      </c>
      <c r="D39" s="1">
        <f t="shared" si="8"/>
        <v>122</v>
      </c>
      <c r="E39" s="1">
        <f t="shared" si="1"/>
        <v>0</v>
      </c>
      <c r="F39" s="1">
        <f t="shared" si="9"/>
        <v>0</v>
      </c>
      <c r="G39" s="1">
        <f t="shared" si="10"/>
        <v>12673</v>
      </c>
      <c r="H39" s="1">
        <f t="shared" si="2"/>
        <v>0</v>
      </c>
      <c r="I39" s="1">
        <f t="shared" si="3"/>
        <v>12673</v>
      </c>
      <c r="J39" s="3">
        <v>42132</v>
      </c>
      <c r="K39" s="1">
        <f t="shared" si="4"/>
        <v>5</v>
      </c>
      <c r="L39" s="1">
        <v>0</v>
      </c>
      <c r="M39" s="10">
        <f t="shared" si="5"/>
        <v>1</v>
      </c>
      <c r="S39" s="1">
        <f t="shared" si="6"/>
        <v>0</v>
      </c>
      <c r="T39" s="1">
        <f t="shared" si="7"/>
        <v>0</v>
      </c>
    </row>
    <row r="40" spans="1:20" x14ac:dyDescent="0.25">
      <c r="A40" s="1">
        <v>14</v>
      </c>
      <c r="B40" s="1">
        <v>0.3</v>
      </c>
      <c r="C40" s="1">
        <f t="shared" si="0"/>
        <v>210</v>
      </c>
      <c r="D40" s="1">
        <f t="shared" si="8"/>
        <v>0</v>
      </c>
      <c r="E40" s="1">
        <f t="shared" si="1"/>
        <v>0</v>
      </c>
      <c r="F40" s="1">
        <f t="shared" si="9"/>
        <v>0</v>
      </c>
      <c r="G40" s="1">
        <f t="shared" si="10"/>
        <v>12883</v>
      </c>
      <c r="H40" s="1">
        <f t="shared" si="2"/>
        <v>0</v>
      </c>
      <c r="I40" s="1">
        <f t="shared" si="3"/>
        <v>12883</v>
      </c>
      <c r="J40" s="3">
        <v>42133</v>
      </c>
      <c r="K40" s="1">
        <f t="shared" si="4"/>
        <v>5</v>
      </c>
      <c r="L40" s="1">
        <v>0</v>
      </c>
      <c r="M40" s="10">
        <f t="shared" si="5"/>
        <v>1</v>
      </c>
      <c r="S40" s="1">
        <f t="shared" si="6"/>
        <v>0</v>
      </c>
      <c r="T40" s="1">
        <f t="shared" si="7"/>
        <v>0</v>
      </c>
    </row>
    <row r="41" spans="1:20" x14ac:dyDescent="0.25">
      <c r="A41" s="1">
        <v>12</v>
      </c>
      <c r="B41" s="1">
        <v>0.1</v>
      </c>
      <c r="C41" s="1">
        <f t="shared" si="0"/>
        <v>70</v>
      </c>
      <c r="D41" s="1">
        <f t="shared" si="8"/>
        <v>0</v>
      </c>
      <c r="E41" s="1">
        <f t="shared" si="1"/>
        <v>0</v>
      </c>
      <c r="F41" s="1">
        <f t="shared" si="9"/>
        <v>0</v>
      </c>
      <c r="G41" s="1">
        <f t="shared" si="10"/>
        <v>12953</v>
      </c>
      <c r="H41" s="1">
        <f t="shared" si="2"/>
        <v>0</v>
      </c>
      <c r="I41" s="1">
        <f t="shared" si="3"/>
        <v>12953</v>
      </c>
      <c r="J41" s="3">
        <v>42134</v>
      </c>
      <c r="K41" s="1">
        <f t="shared" si="4"/>
        <v>5</v>
      </c>
      <c r="L41" s="1">
        <v>0</v>
      </c>
      <c r="M41" s="10">
        <f t="shared" si="5"/>
        <v>1</v>
      </c>
      <c r="S41" s="1">
        <f t="shared" si="6"/>
        <v>0</v>
      </c>
      <c r="T41" s="1">
        <f t="shared" si="7"/>
        <v>0</v>
      </c>
    </row>
    <row r="42" spans="1:20" x14ac:dyDescent="0.25">
      <c r="A42" s="1">
        <v>11</v>
      </c>
      <c r="B42" s="1">
        <v>0</v>
      </c>
      <c r="C42" s="1">
        <f t="shared" si="0"/>
        <v>0</v>
      </c>
      <c r="D42" s="1">
        <f t="shared" si="8"/>
        <v>142</v>
      </c>
      <c r="E42" s="1">
        <f t="shared" si="1"/>
        <v>0</v>
      </c>
      <c r="F42" s="1">
        <f t="shared" si="9"/>
        <v>0</v>
      </c>
      <c r="G42" s="1">
        <f t="shared" si="10"/>
        <v>12811</v>
      </c>
      <c r="H42" s="1">
        <f t="shared" si="2"/>
        <v>0</v>
      </c>
      <c r="I42" s="1">
        <f t="shared" si="3"/>
        <v>12811</v>
      </c>
      <c r="J42" s="3">
        <v>42135</v>
      </c>
      <c r="K42" s="1">
        <f t="shared" si="4"/>
        <v>5</v>
      </c>
      <c r="L42" s="1">
        <v>0</v>
      </c>
      <c r="M42" s="10">
        <f t="shared" si="5"/>
        <v>1</v>
      </c>
      <c r="S42" s="1">
        <f t="shared" si="6"/>
        <v>0</v>
      </c>
      <c r="T42" s="1">
        <f t="shared" si="7"/>
        <v>0</v>
      </c>
    </row>
    <row r="43" spans="1:20" x14ac:dyDescent="0.25">
      <c r="A43" s="1">
        <v>16</v>
      </c>
      <c r="B43" s="1">
        <v>3</v>
      </c>
      <c r="C43" s="1">
        <f t="shared" si="0"/>
        <v>2100</v>
      </c>
      <c r="D43" s="1">
        <f t="shared" si="8"/>
        <v>0</v>
      </c>
      <c r="E43" s="1">
        <f t="shared" si="1"/>
        <v>0</v>
      </c>
      <c r="F43" s="1">
        <f t="shared" si="9"/>
        <v>0</v>
      </c>
      <c r="G43" s="1">
        <f t="shared" si="10"/>
        <v>14911</v>
      </c>
      <c r="H43" s="1">
        <f t="shared" si="2"/>
        <v>0</v>
      </c>
      <c r="I43" s="1">
        <f t="shared" si="3"/>
        <v>14911</v>
      </c>
      <c r="J43" s="3">
        <v>42136</v>
      </c>
      <c r="K43" s="1">
        <f t="shared" si="4"/>
        <v>5</v>
      </c>
      <c r="L43" s="1">
        <v>0</v>
      </c>
      <c r="M43" s="10">
        <f t="shared" si="5"/>
        <v>0</v>
      </c>
      <c r="S43" s="1">
        <f t="shared" si="6"/>
        <v>0</v>
      </c>
      <c r="T43" s="1">
        <f t="shared" si="7"/>
        <v>1</v>
      </c>
    </row>
    <row r="44" spans="1:20" x14ac:dyDescent="0.25">
      <c r="A44" s="1">
        <v>12</v>
      </c>
      <c r="B44" s="1">
        <v>0</v>
      </c>
      <c r="C44" s="1">
        <f t="shared" si="0"/>
        <v>0</v>
      </c>
      <c r="D44" s="1">
        <f t="shared" si="8"/>
        <v>186</v>
      </c>
      <c r="E44" s="1">
        <f t="shared" si="1"/>
        <v>0</v>
      </c>
      <c r="F44" s="1">
        <f t="shared" si="9"/>
        <v>0</v>
      </c>
      <c r="G44" s="1">
        <f t="shared" si="10"/>
        <v>14725</v>
      </c>
      <c r="H44" s="1">
        <f t="shared" si="2"/>
        <v>0</v>
      </c>
      <c r="I44" s="1">
        <f t="shared" si="3"/>
        <v>14725</v>
      </c>
      <c r="J44" s="3">
        <v>42137</v>
      </c>
      <c r="K44" s="1">
        <f t="shared" si="4"/>
        <v>5</v>
      </c>
      <c r="L44" s="1">
        <v>0</v>
      </c>
      <c r="M44" s="10">
        <f t="shared" si="5"/>
        <v>1</v>
      </c>
      <c r="S44" s="1">
        <f t="shared" si="6"/>
        <v>0</v>
      </c>
      <c r="T44" s="1">
        <f t="shared" si="7"/>
        <v>0</v>
      </c>
    </row>
    <row r="45" spans="1:20" x14ac:dyDescent="0.25">
      <c r="A45" s="1">
        <v>10</v>
      </c>
      <c r="B45" s="1">
        <v>0</v>
      </c>
      <c r="C45" s="1">
        <f t="shared" si="0"/>
        <v>0</v>
      </c>
      <c r="D45" s="1">
        <f t="shared" si="8"/>
        <v>140</v>
      </c>
      <c r="E45" s="1">
        <f t="shared" si="1"/>
        <v>0</v>
      </c>
      <c r="F45" s="1">
        <f t="shared" si="9"/>
        <v>0</v>
      </c>
      <c r="G45" s="1">
        <f t="shared" si="10"/>
        <v>14585</v>
      </c>
      <c r="H45" s="1">
        <f t="shared" si="2"/>
        <v>0</v>
      </c>
      <c r="I45" s="1">
        <f t="shared" si="3"/>
        <v>14585</v>
      </c>
      <c r="J45" s="3">
        <v>42138</v>
      </c>
      <c r="K45" s="1">
        <f t="shared" si="4"/>
        <v>5</v>
      </c>
      <c r="L45" s="1">
        <v>0</v>
      </c>
      <c r="M45" s="10">
        <f t="shared" si="5"/>
        <v>1</v>
      </c>
      <c r="S45" s="1">
        <f t="shared" si="6"/>
        <v>0</v>
      </c>
      <c r="T45" s="1">
        <f t="shared" si="7"/>
        <v>0</v>
      </c>
    </row>
    <row r="46" spans="1:20" x14ac:dyDescent="0.25">
      <c r="A46" s="1">
        <v>12</v>
      </c>
      <c r="B46" s="1">
        <v>0</v>
      </c>
      <c r="C46" s="1">
        <f t="shared" si="0"/>
        <v>0</v>
      </c>
      <c r="D46" s="1">
        <f t="shared" si="8"/>
        <v>182</v>
      </c>
      <c r="E46" s="1">
        <f t="shared" si="1"/>
        <v>0</v>
      </c>
      <c r="F46" s="1">
        <f t="shared" si="9"/>
        <v>0</v>
      </c>
      <c r="G46" s="1">
        <f t="shared" si="10"/>
        <v>14403</v>
      </c>
      <c r="H46" s="1">
        <f t="shared" si="2"/>
        <v>0</v>
      </c>
      <c r="I46" s="1">
        <f t="shared" si="3"/>
        <v>14403</v>
      </c>
      <c r="J46" s="3">
        <v>42139</v>
      </c>
      <c r="K46" s="1">
        <f t="shared" si="4"/>
        <v>5</v>
      </c>
      <c r="L46" s="1">
        <v>0</v>
      </c>
      <c r="M46" s="10">
        <f t="shared" si="5"/>
        <v>1</v>
      </c>
      <c r="S46" s="1">
        <f t="shared" si="6"/>
        <v>0</v>
      </c>
      <c r="T46" s="1">
        <f t="shared" si="7"/>
        <v>0</v>
      </c>
    </row>
    <row r="47" spans="1:20" x14ac:dyDescent="0.25">
      <c r="A47" s="1">
        <v>10</v>
      </c>
      <c r="B47" s="1">
        <v>1.8</v>
      </c>
      <c r="C47" s="1">
        <f t="shared" si="0"/>
        <v>1260</v>
      </c>
      <c r="D47" s="1">
        <f t="shared" si="8"/>
        <v>0</v>
      </c>
      <c r="E47" s="1">
        <f t="shared" si="1"/>
        <v>0</v>
      </c>
      <c r="F47" s="1">
        <f t="shared" si="9"/>
        <v>0</v>
      </c>
      <c r="G47" s="1">
        <f t="shared" si="10"/>
        <v>15663</v>
      </c>
      <c r="H47" s="1">
        <f t="shared" si="2"/>
        <v>0</v>
      </c>
      <c r="I47" s="1">
        <f t="shared" si="3"/>
        <v>15663</v>
      </c>
      <c r="J47" s="3">
        <v>42140</v>
      </c>
      <c r="K47" s="1">
        <f t="shared" si="4"/>
        <v>5</v>
      </c>
      <c r="L47" s="1">
        <v>0</v>
      </c>
      <c r="M47" s="10">
        <f t="shared" si="5"/>
        <v>1</v>
      </c>
      <c r="S47" s="1">
        <f t="shared" si="6"/>
        <v>0</v>
      </c>
      <c r="T47" s="1">
        <f t="shared" si="7"/>
        <v>0</v>
      </c>
    </row>
    <row r="48" spans="1:20" x14ac:dyDescent="0.25">
      <c r="A48" s="1">
        <v>11</v>
      </c>
      <c r="B48" s="1">
        <v>2.8</v>
      </c>
      <c r="C48" s="1">
        <f t="shared" si="0"/>
        <v>1959.9999999999998</v>
      </c>
      <c r="D48" s="1">
        <f t="shared" si="8"/>
        <v>0</v>
      </c>
      <c r="E48" s="1">
        <f t="shared" si="1"/>
        <v>0</v>
      </c>
      <c r="F48" s="1">
        <f t="shared" si="9"/>
        <v>0</v>
      </c>
      <c r="G48" s="1">
        <f t="shared" si="10"/>
        <v>17623</v>
      </c>
      <c r="H48" s="1">
        <f t="shared" si="2"/>
        <v>0</v>
      </c>
      <c r="I48" s="1">
        <f t="shared" si="3"/>
        <v>17623</v>
      </c>
      <c r="J48" s="3">
        <v>42141</v>
      </c>
      <c r="K48" s="1">
        <f t="shared" si="4"/>
        <v>5</v>
      </c>
      <c r="L48" s="1">
        <v>0</v>
      </c>
      <c r="M48" s="10">
        <f t="shared" si="5"/>
        <v>1</v>
      </c>
      <c r="S48" s="1">
        <f t="shared" si="6"/>
        <v>0</v>
      </c>
      <c r="T48" s="1">
        <f t="shared" si="7"/>
        <v>0</v>
      </c>
    </row>
    <row r="49" spans="1:20" x14ac:dyDescent="0.25">
      <c r="A49" s="1">
        <v>12</v>
      </c>
      <c r="B49" s="1">
        <v>1.9</v>
      </c>
      <c r="C49" s="1">
        <f t="shared" si="0"/>
        <v>1330</v>
      </c>
      <c r="D49" s="1">
        <f t="shared" si="8"/>
        <v>0</v>
      </c>
      <c r="E49" s="1">
        <f t="shared" si="1"/>
        <v>0</v>
      </c>
      <c r="F49" s="1">
        <f t="shared" si="9"/>
        <v>0</v>
      </c>
      <c r="G49" s="1">
        <f t="shared" si="10"/>
        <v>18953</v>
      </c>
      <c r="H49" s="1">
        <f t="shared" si="2"/>
        <v>0</v>
      </c>
      <c r="I49" s="1">
        <f t="shared" si="3"/>
        <v>18953</v>
      </c>
      <c r="J49" s="3">
        <v>42142</v>
      </c>
      <c r="K49" s="1">
        <f t="shared" si="4"/>
        <v>5</v>
      </c>
      <c r="L49" s="1">
        <v>0</v>
      </c>
      <c r="M49" s="10">
        <f t="shared" si="5"/>
        <v>1</v>
      </c>
      <c r="S49" s="1">
        <f t="shared" si="6"/>
        <v>0</v>
      </c>
      <c r="T49" s="1">
        <f t="shared" si="7"/>
        <v>0</v>
      </c>
    </row>
    <row r="50" spans="1:20" x14ac:dyDescent="0.25">
      <c r="A50" s="1">
        <v>16</v>
      </c>
      <c r="B50" s="1">
        <v>2.2000000000000002</v>
      </c>
      <c r="C50" s="1">
        <f t="shared" si="0"/>
        <v>1540.0000000000002</v>
      </c>
      <c r="D50" s="1">
        <f t="shared" si="8"/>
        <v>0</v>
      </c>
      <c r="E50" s="1">
        <f t="shared" si="1"/>
        <v>0</v>
      </c>
      <c r="F50" s="1">
        <f t="shared" si="9"/>
        <v>0</v>
      </c>
      <c r="G50" s="1">
        <f t="shared" si="10"/>
        <v>20493</v>
      </c>
      <c r="H50" s="1">
        <f t="shared" si="2"/>
        <v>0</v>
      </c>
      <c r="I50" s="1">
        <f t="shared" si="3"/>
        <v>20493</v>
      </c>
      <c r="J50" s="3">
        <v>42143</v>
      </c>
      <c r="K50" s="1">
        <f t="shared" si="4"/>
        <v>5</v>
      </c>
      <c r="L50" s="1">
        <v>0</v>
      </c>
      <c r="M50" s="10">
        <f t="shared" si="5"/>
        <v>0</v>
      </c>
      <c r="S50" s="1">
        <f t="shared" si="6"/>
        <v>0</v>
      </c>
      <c r="T50" s="1">
        <f t="shared" si="7"/>
        <v>1</v>
      </c>
    </row>
    <row r="51" spans="1:20" x14ac:dyDescent="0.25">
      <c r="A51" s="1">
        <v>13</v>
      </c>
      <c r="B51" s="1">
        <v>2.2999999999999998</v>
      </c>
      <c r="C51" s="1">
        <f t="shared" si="0"/>
        <v>1609.9999999999998</v>
      </c>
      <c r="D51" s="1">
        <f t="shared" si="8"/>
        <v>0</v>
      </c>
      <c r="E51" s="1">
        <f t="shared" si="1"/>
        <v>0</v>
      </c>
      <c r="F51" s="1">
        <f t="shared" si="9"/>
        <v>0</v>
      </c>
      <c r="G51" s="1">
        <f t="shared" si="10"/>
        <v>22103</v>
      </c>
      <c r="H51" s="1">
        <f t="shared" si="2"/>
        <v>0</v>
      </c>
      <c r="I51" s="1">
        <f t="shared" si="3"/>
        <v>22103</v>
      </c>
      <c r="J51" s="3">
        <v>42144</v>
      </c>
      <c r="K51" s="1">
        <f t="shared" si="4"/>
        <v>5</v>
      </c>
      <c r="L51" s="1">
        <v>0</v>
      </c>
      <c r="M51" s="10">
        <f t="shared" si="5"/>
        <v>1</v>
      </c>
      <c r="S51" s="1">
        <f t="shared" si="6"/>
        <v>0</v>
      </c>
      <c r="T51" s="1">
        <f t="shared" si="7"/>
        <v>0</v>
      </c>
    </row>
    <row r="52" spans="1:20" x14ac:dyDescent="0.25">
      <c r="A52" s="1">
        <v>11</v>
      </c>
      <c r="B52" s="1">
        <v>5.4</v>
      </c>
      <c r="C52" s="1">
        <f t="shared" si="0"/>
        <v>3780.0000000000005</v>
      </c>
      <c r="D52" s="1">
        <f t="shared" si="8"/>
        <v>0</v>
      </c>
      <c r="E52" s="1">
        <f t="shared" si="1"/>
        <v>0</v>
      </c>
      <c r="F52" s="1">
        <f t="shared" si="9"/>
        <v>0</v>
      </c>
      <c r="G52" s="1">
        <f t="shared" si="10"/>
        <v>25000</v>
      </c>
      <c r="H52" s="1">
        <f t="shared" si="2"/>
        <v>0</v>
      </c>
      <c r="I52" s="1">
        <f t="shared" si="3"/>
        <v>25000</v>
      </c>
      <c r="J52" s="3">
        <v>42145</v>
      </c>
      <c r="K52" s="1">
        <f t="shared" si="4"/>
        <v>5</v>
      </c>
      <c r="L52" s="1">
        <v>0</v>
      </c>
      <c r="M52" s="10">
        <f t="shared" si="5"/>
        <v>1</v>
      </c>
      <c r="S52" s="1">
        <f t="shared" si="6"/>
        <v>0</v>
      </c>
      <c r="T52" s="1">
        <f t="shared" si="7"/>
        <v>0</v>
      </c>
    </row>
    <row r="53" spans="1:20" x14ac:dyDescent="0.25">
      <c r="A53" s="1">
        <v>12</v>
      </c>
      <c r="B53" s="1">
        <v>5.5</v>
      </c>
      <c r="C53" s="1">
        <f t="shared" si="0"/>
        <v>3850</v>
      </c>
      <c r="D53" s="1">
        <f t="shared" si="8"/>
        <v>0</v>
      </c>
      <c r="E53" s="1">
        <f t="shared" si="1"/>
        <v>0</v>
      </c>
      <c r="F53" s="1">
        <f t="shared" si="9"/>
        <v>0</v>
      </c>
      <c r="G53" s="1">
        <f t="shared" si="10"/>
        <v>25000</v>
      </c>
      <c r="H53" s="1">
        <f t="shared" si="2"/>
        <v>0</v>
      </c>
      <c r="I53" s="1">
        <f t="shared" si="3"/>
        <v>25000</v>
      </c>
      <c r="J53" s="3">
        <v>42146</v>
      </c>
      <c r="K53" s="1">
        <f t="shared" si="4"/>
        <v>5</v>
      </c>
      <c r="L53" s="1">
        <v>0</v>
      </c>
      <c r="M53" s="10">
        <f t="shared" si="5"/>
        <v>1</v>
      </c>
      <c r="S53" s="1">
        <f t="shared" si="6"/>
        <v>0</v>
      </c>
      <c r="T53" s="1">
        <f t="shared" si="7"/>
        <v>0</v>
      </c>
    </row>
    <row r="54" spans="1:20" x14ac:dyDescent="0.25">
      <c r="A54" s="1">
        <v>12</v>
      </c>
      <c r="B54" s="1">
        <v>5.2</v>
      </c>
      <c r="C54" s="1">
        <f t="shared" si="0"/>
        <v>3640</v>
      </c>
      <c r="D54" s="1">
        <f t="shared" si="8"/>
        <v>0</v>
      </c>
      <c r="E54" s="1">
        <f t="shared" si="1"/>
        <v>0</v>
      </c>
      <c r="F54" s="1">
        <f t="shared" si="9"/>
        <v>0</v>
      </c>
      <c r="G54" s="1">
        <f t="shared" si="10"/>
        <v>25000</v>
      </c>
      <c r="H54" s="1">
        <f t="shared" si="2"/>
        <v>0</v>
      </c>
      <c r="I54" s="1">
        <f t="shared" si="3"/>
        <v>25000</v>
      </c>
      <c r="J54" s="3">
        <v>42147</v>
      </c>
      <c r="K54" s="1">
        <f t="shared" si="4"/>
        <v>5</v>
      </c>
      <c r="L54" s="1">
        <v>0</v>
      </c>
      <c r="M54" s="10">
        <f t="shared" si="5"/>
        <v>1</v>
      </c>
      <c r="S54" s="1">
        <f t="shared" si="6"/>
        <v>0</v>
      </c>
      <c r="T54" s="1">
        <f t="shared" si="7"/>
        <v>0</v>
      </c>
    </row>
    <row r="55" spans="1:20" x14ac:dyDescent="0.25">
      <c r="A55" s="1">
        <v>14</v>
      </c>
      <c r="B55" s="1">
        <v>3</v>
      </c>
      <c r="C55" s="1">
        <f t="shared" si="0"/>
        <v>2100</v>
      </c>
      <c r="D55" s="1">
        <f t="shared" si="8"/>
        <v>0</v>
      </c>
      <c r="E55" s="1">
        <f t="shared" si="1"/>
        <v>0</v>
      </c>
      <c r="F55" s="1">
        <f t="shared" si="9"/>
        <v>0</v>
      </c>
      <c r="G55" s="1">
        <f t="shared" si="10"/>
        <v>25000</v>
      </c>
      <c r="H55" s="1">
        <f t="shared" si="2"/>
        <v>0</v>
      </c>
      <c r="I55" s="1">
        <f t="shared" si="3"/>
        <v>25000</v>
      </c>
      <c r="J55" s="3">
        <v>42148</v>
      </c>
      <c r="K55" s="1">
        <f t="shared" si="4"/>
        <v>5</v>
      </c>
      <c r="L55" s="1">
        <v>0</v>
      </c>
      <c r="M55" s="10">
        <f t="shared" si="5"/>
        <v>1</v>
      </c>
      <c r="S55" s="1">
        <f t="shared" si="6"/>
        <v>0</v>
      </c>
      <c r="T55" s="1">
        <f t="shared" si="7"/>
        <v>0</v>
      </c>
    </row>
    <row r="56" spans="1:20" x14ac:dyDescent="0.25">
      <c r="A56" s="1">
        <v>15</v>
      </c>
      <c r="B56" s="1">
        <v>0</v>
      </c>
      <c r="C56" s="1">
        <f t="shared" si="0"/>
        <v>0</v>
      </c>
      <c r="D56" s="1">
        <f t="shared" si="8"/>
        <v>436</v>
      </c>
      <c r="E56" s="1">
        <f t="shared" si="1"/>
        <v>0</v>
      </c>
      <c r="F56" s="1">
        <f t="shared" si="9"/>
        <v>0</v>
      </c>
      <c r="G56" s="1">
        <f t="shared" si="10"/>
        <v>24564</v>
      </c>
      <c r="H56" s="1">
        <f t="shared" si="2"/>
        <v>0</v>
      </c>
      <c r="I56" s="1">
        <f t="shared" si="3"/>
        <v>24564</v>
      </c>
      <c r="J56" s="3">
        <v>42149</v>
      </c>
      <c r="K56" s="1">
        <f t="shared" si="4"/>
        <v>5</v>
      </c>
      <c r="L56" s="1">
        <v>0</v>
      </c>
      <c r="M56" s="10">
        <f t="shared" si="5"/>
        <v>1</v>
      </c>
      <c r="S56" s="1">
        <f t="shared" si="6"/>
        <v>0</v>
      </c>
      <c r="T56" s="1">
        <f t="shared" si="7"/>
        <v>0</v>
      </c>
    </row>
    <row r="57" spans="1:20" x14ac:dyDescent="0.25">
      <c r="A57" s="1">
        <v>14</v>
      </c>
      <c r="B57" s="1">
        <v>0</v>
      </c>
      <c r="C57" s="1">
        <f t="shared" si="0"/>
        <v>0</v>
      </c>
      <c r="D57" s="1">
        <f t="shared" si="8"/>
        <v>387</v>
      </c>
      <c r="E57" s="1">
        <f t="shared" si="1"/>
        <v>0</v>
      </c>
      <c r="F57" s="1">
        <f t="shared" si="9"/>
        <v>0</v>
      </c>
      <c r="G57" s="1">
        <f t="shared" si="10"/>
        <v>24177</v>
      </c>
      <c r="H57" s="1">
        <f t="shared" si="2"/>
        <v>0</v>
      </c>
      <c r="I57" s="1">
        <f t="shared" si="3"/>
        <v>24177</v>
      </c>
      <c r="J57" s="3">
        <v>42150</v>
      </c>
      <c r="K57" s="1">
        <f t="shared" si="4"/>
        <v>5</v>
      </c>
      <c r="L57" s="1">
        <v>0</v>
      </c>
      <c r="M57" s="10">
        <f t="shared" si="5"/>
        <v>1</v>
      </c>
      <c r="S57" s="1">
        <f t="shared" si="6"/>
        <v>0</v>
      </c>
      <c r="T57" s="1">
        <f t="shared" si="7"/>
        <v>0</v>
      </c>
    </row>
    <row r="58" spans="1:20" x14ac:dyDescent="0.25">
      <c r="A58" s="1">
        <v>10</v>
      </c>
      <c r="B58" s="1">
        <v>0</v>
      </c>
      <c r="C58" s="1">
        <f t="shared" si="0"/>
        <v>0</v>
      </c>
      <c r="D58" s="1">
        <f t="shared" si="8"/>
        <v>230</v>
      </c>
      <c r="E58" s="1">
        <f t="shared" si="1"/>
        <v>0</v>
      </c>
      <c r="F58" s="1">
        <f t="shared" si="9"/>
        <v>0</v>
      </c>
      <c r="G58" s="1">
        <f t="shared" si="10"/>
        <v>23947</v>
      </c>
      <c r="H58" s="1">
        <f t="shared" si="2"/>
        <v>0</v>
      </c>
      <c r="I58" s="1">
        <f t="shared" si="3"/>
        <v>23947</v>
      </c>
      <c r="J58" s="3">
        <v>42151</v>
      </c>
      <c r="K58" s="1">
        <f t="shared" si="4"/>
        <v>5</v>
      </c>
      <c r="L58" s="1">
        <v>0</v>
      </c>
      <c r="M58" s="10">
        <f t="shared" si="5"/>
        <v>1</v>
      </c>
      <c r="S58" s="1">
        <f t="shared" si="6"/>
        <v>0</v>
      </c>
      <c r="T58" s="1">
        <f t="shared" si="7"/>
        <v>0</v>
      </c>
    </row>
    <row r="59" spans="1:20" x14ac:dyDescent="0.25">
      <c r="A59" s="1">
        <v>12</v>
      </c>
      <c r="B59" s="1">
        <v>0.1</v>
      </c>
      <c r="C59" s="1">
        <f t="shared" si="0"/>
        <v>70</v>
      </c>
      <c r="D59" s="1">
        <f t="shared" si="8"/>
        <v>0</v>
      </c>
      <c r="E59" s="1">
        <f t="shared" si="1"/>
        <v>0</v>
      </c>
      <c r="F59" s="1">
        <f t="shared" si="9"/>
        <v>0</v>
      </c>
      <c r="G59" s="1">
        <f t="shared" si="10"/>
        <v>24017</v>
      </c>
      <c r="H59" s="1">
        <f t="shared" si="2"/>
        <v>0</v>
      </c>
      <c r="I59" s="1">
        <f t="shared" si="3"/>
        <v>24017</v>
      </c>
      <c r="J59" s="3">
        <v>42152</v>
      </c>
      <c r="K59" s="1">
        <f t="shared" si="4"/>
        <v>5</v>
      </c>
      <c r="L59" s="1">
        <v>0</v>
      </c>
      <c r="M59" s="10">
        <f t="shared" si="5"/>
        <v>1</v>
      </c>
      <c r="S59" s="1">
        <f t="shared" si="6"/>
        <v>0</v>
      </c>
      <c r="T59" s="1">
        <f t="shared" si="7"/>
        <v>0</v>
      </c>
    </row>
    <row r="60" spans="1:20" x14ac:dyDescent="0.25">
      <c r="A60" s="1">
        <v>14</v>
      </c>
      <c r="B60" s="1">
        <v>0</v>
      </c>
      <c r="C60" s="1">
        <f t="shared" si="0"/>
        <v>0</v>
      </c>
      <c r="D60" s="1">
        <f t="shared" si="8"/>
        <v>378</v>
      </c>
      <c r="E60" s="1">
        <f t="shared" si="1"/>
        <v>0</v>
      </c>
      <c r="F60" s="1">
        <f t="shared" si="9"/>
        <v>0</v>
      </c>
      <c r="G60" s="1">
        <f t="shared" si="10"/>
        <v>23639</v>
      </c>
      <c r="H60" s="1">
        <f t="shared" si="2"/>
        <v>0</v>
      </c>
      <c r="I60" s="1">
        <f t="shared" si="3"/>
        <v>23639</v>
      </c>
      <c r="J60" s="3">
        <v>42153</v>
      </c>
      <c r="K60" s="1">
        <f t="shared" si="4"/>
        <v>5</v>
      </c>
      <c r="L60" s="1">
        <v>0</v>
      </c>
      <c r="M60" s="10">
        <f t="shared" si="5"/>
        <v>1</v>
      </c>
      <c r="S60" s="1">
        <f t="shared" si="6"/>
        <v>0</v>
      </c>
      <c r="T60" s="1">
        <f t="shared" si="7"/>
        <v>0</v>
      </c>
    </row>
    <row r="61" spans="1:20" x14ac:dyDescent="0.25">
      <c r="A61" s="1">
        <v>13</v>
      </c>
      <c r="B61" s="1">
        <v>0</v>
      </c>
      <c r="C61" s="1">
        <f t="shared" si="0"/>
        <v>0</v>
      </c>
      <c r="D61" s="1">
        <f t="shared" si="8"/>
        <v>333</v>
      </c>
      <c r="E61" s="1">
        <f t="shared" si="1"/>
        <v>0</v>
      </c>
      <c r="F61" s="1">
        <f t="shared" si="9"/>
        <v>0</v>
      </c>
      <c r="G61" s="1">
        <f t="shared" si="10"/>
        <v>23306</v>
      </c>
      <c r="H61" s="1">
        <f t="shared" si="2"/>
        <v>0</v>
      </c>
      <c r="I61" s="1">
        <f t="shared" si="3"/>
        <v>23306</v>
      </c>
      <c r="J61" s="3">
        <v>42154</v>
      </c>
      <c r="K61" s="1">
        <f t="shared" si="4"/>
        <v>5</v>
      </c>
      <c r="L61" s="1">
        <v>0</v>
      </c>
      <c r="M61" s="10">
        <f t="shared" si="5"/>
        <v>1</v>
      </c>
      <c r="S61" s="1">
        <f t="shared" si="6"/>
        <v>0</v>
      </c>
      <c r="T61" s="1">
        <f t="shared" si="7"/>
        <v>0</v>
      </c>
    </row>
    <row r="62" spans="1:20" x14ac:dyDescent="0.25">
      <c r="A62" s="1">
        <v>12</v>
      </c>
      <c r="B62" s="1">
        <v>0</v>
      </c>
      <c r="C62" s="1">
        <f t="shared" si="0"/>
        <v>0</v>
      </c>
      <c r="D62" s="1">
        <f t="shared" si="8"/>
        <v>291</v>
      </c>
      <c r="E62" s="1">
        <f t="shared" si="1"/>
        <v>0</v>
      </c>
      <c r="F62" s="1">
        <f t="shared" si="9"/>
        <v>0</v>
      </c>
      <c r="G62" s="1">
        <f t="shared" si="10"/>
        <v>23015</v>
      </c>
      <c r="H62" s="1">
        <f t="shared" si="2"/>
        <v>0</v>
      </c>
      <c r="I62" s="1">
        <f t="shared" si="3"/>
        <v>23015</v>
      </c>
      <c r="J62" s="3">
        <v>42155</v>
      </c>
      <c r="K62" s="1">
        <f t="shared" si="4"/>
        <v>5</v>
      </c>
      <c r="L62" s="1">
        <v>0</v>
      </c>
      <c r="M62" s="10">
        <f t="shared" si="5"/>
        <v>1</v>
      </c>
      <c r="S62" s="1">
        <f t="shared" si="6"/>
        <v>0</v>
      </c>
      <c r="T62" s="1">
        <f t="shared" si="7"/>
        <v>0</v>
      </c>
    </row>
    <row r="63" spans="1:20" x14ac:dyDescent="0.25">
      <c r="A63" s="1">
        <v>18</v>
      </c>
      <c r="B63" s="1">
        <v>4</v>
      </c>
      <c r="C63" s="1">
        <f t="shared" si="0"/>
        <v>2800</v>
      </c>
      <c r="D63" s="1">
        <f t="shared" si="8"/>
        <v>0</v>
      </c>
      <c r="E63" s="1">
        <f t="shared" si="1"/>
        <v>0</v>
      </c>
      <c r="F63" s="1">
        <f t="shared" si="9"/>
        <v>0</v>
      </c>
      <c r="G63" s="1">
        <f t="shared" si="10"/>
        <v>25000</v>
      </c>
      <c r="H63" s="1">
        <f t="shared" si="2"/>
        <v>0</v>
      </c>
      <c r="I63" s="1">
        <f t="shared" si="3"/>
        <v>25000</v>
      </c>
      <c r="J63" s="3">
        <v>42156</v>
      </c>
      <c r="K63" s="1">
        <f t="shared" si="4"/>
        <v>6</v>
      </c>
      <c r="L63" s="1">
        <v>0</v>
      </c>
      <c r="M63" s="10">
        <f t="shared" si="5"/>
        <v>0</v>
      </c>
      <c r="S63" s="1">
        <f t="shared" si="6"/>
        <v>0</v>
      </c>
      <c r="T63" s="1">
        <f t="shared" si="7"/>
        <v>1</v>
      </c>
    </row>
    <row r="64" spans="1:20" x14ac:dyDescent="0.25">
      <c r="A64" s="1">
        <v>18</v>
      </c>
      <c r="B64" s="1">
        <v>3</v>
      </c>
      <c r="C64" s="1">
        <f t="shared" si="0"/>
        <v>2100</v>
      </c>
      <c r="D64" s="1">
        <f t="shared" si="8"/>
        <v>0</v>
      </c>
      <c r="E64" s="1">
        <f t="shared" si="1"/>
        <v>0</v>
      </c>
      <c r="F64" s="1">
        <f t="shared" si="9"/>
        <v>0</v>
      </c>
      <c r="G64" s="1">
        <f t="shared" si="10"/>
        <v>25000</v>
      </c>
      <c r="H64" s="1">
        <f t="shared" si="2"/>
        <v>0</v>
      </c>
      <c r="I64" s="1">
        <f t="shared" si="3"/>
        <v>25000</v>
      </c>
      <c r="J64" s="3">
        <v>42157</v>
      </c>
      <c r="K64" s="1">
        <f t="shared" si="4"/>
        <v>6</v>
      </c>
      <c r="L64" s="1">
        <v>0</v>
      </c>
      <c r="M64" s="10">
        <f t="shared" si="5"/>
        <v>0</v>
      </c>
      <c r="S64" s="1">
        <f t="shared" si="6"/>
        <v>0</v>
      </c>
      <c r="T64" s="1">
        <f t="shared" si="7"/>
        <v>1</v>
      </c>
    </row>
    <row r="65" spans="1:20" x14ac:dyDescent="0.25">
      <c r="A65" s="1">
        <v>22</v>
      </c>
      <c r="B65" s="1">
        <v>0</v>
      </c>
      <c r="C65" s="1">
        <f t="shared" si="0"/>
        <v>0</v>
      </c>
      <c r="D65" s="1">
        <f t="shared" si="8"/>
        <v>774</v>
      </c>
      <c r="E65" s="1">
        <f t="shared" si="1"/>
        <v>1</v>
      </c>
      <c r="F65" s="1">
        <f t="shared" si="9"/>
        <v>12000</v>
      </c>
      <c r="G65" s="1">
        <f t="shared" si="10"/>
        <v>24226</v>
      </c>
      <c r="H65" s="1">
        <f t="shared" si="2"/>
        <v>0</v>
      </c>
      <c r="I65" s="1">
        <f t="shared" si="3"/>
        <v>12226</v>
      </c>
      <c r="J65" s="3">
        <v>42158</v>
      </c>
      <c r="K65" s="1">
        <f t="shared" si="4"/>
        <v>6</v>
      </c>
      <c r="L65" s="1">
        <v>0</v>
      </c>
      <c r="M65" s="10">
        <f t="shared" si="5"/>
        <v>0</v>
      </c>
      <c r="S65" s="1">
        <f t="shared" si="6"/>
        <v>1</v>
      </c>
      <c r="T65" s="1">
        <f t="shared" si="7"/>
        <v>0</v>
      </c>
    </row>
    <row r="66" spans="1:20" x14ac:dyDescent="0.25">
      <c r="A66" s="1">
        <v>15</v>
      </c>
      <c r="B66" s="1">
        <v>0</v>
      </c>
      <c r="C66" s="1">
        <f t="shared" si="0"/>
        <v>0</v>
      </c>
      <c r="D66" s="1">
        <f t="shared" si="8"/>
        <v>214</v>
      </c>
      <c r="E66" s="1">
        <f t="shared" si="1"/>
        <v>0</v>
      </c>
      <c r="F66" s="1">
        <f t="shared" si="9"/>
        <v>0</v>
      </c>
      <c r="G66" s="1">
        <f t="shared" si="10"/>
        <v>12012</v>
      </c>
      <c r="H66" s="1">
        <f t="shared" si="2"/>
        <v>0</v>
      </c>
      <c r="I66" s="1">
        <f t="shared" si="3"/>
        <v>12012</v>
      </c>
      <c r="J66" s="3">
        <v>42159</v>
      </c>
      <c r="K66" s="1">
        <f t="shared" si="4"/>
        <v>6</v>
      </c>
      <c r="L66" s="1">
        <v>0</v>
      </c>
      <c r="M66" s="10">
        <f t="shared" si="5"/>
        <v>1</v>
      </c>
      <c r="S66" s="1">
        <f t="shared" si="6"/>
        <v>0</v>
      </c>
      <c r="T66" s="1">
        <f t="shared" si="7"/>
        <v>0</v>
      </c>
    </row>
    <row r="67" spans="1:20" x14ac:dyDescent="0.25">
      <c r="A67" s="1">
        <v>18</v>
      </c>
      <c r="B67" s="1">
        <v>0</v>
      </c>
      <c r="C67" s="1">
        <f t="shared" ref="C67:C130" si="13">700*B67</f>
        <v>0</v>
      </c>
      <c r="D67" s="1">
        <f t="shared" si="8"/>
        <v>276</v>
      </c>
      <c r="E67" s="1">
        <f t="shared" ref="E67:E130" si="14">IF(AND(A67&gt;15,B67&lt;=0.6),1,0)</f>
        <v>1</v>
      </c>
      <c r="F67" s="1">
        <f t="shared" si="9"/>
        <v>12000</v>
      </c>
      <c r="G67" s="1">
        <f t="shared" si="10"/>
        <v>11736</v>
      </c>
      <c r="H67" s="1">
        <f t="shared" ref="H67:H130" si="15">IF(G67&lt;F67,25000-G67,0)</f>
        <v>13264</v>
      </c>
      <c r="I67" s="1">
        <f t="shared" ref="I67:I130" si="16">IF(E67=1,IF(H67&gt;0,25000-F67,G67-F67),G67)</f>
        <v>13000</v>
      </c>
      <c r="J67" s="3">
        <v>42160</v>
      </c>
      <c r="K67" s="1">
        <f t="shared" ref="K67:K130" si="17">MONTH(J67)</f>
        <v>6</v>
      </c>
      <c r="L67" s="1">
        <v>13264</v>
      </c>
      <c r="M67" s="10">
        <f t="shared" ref="M67:M130" si="18">IF(A67&lt;=15,1,0)</f>
        <v>0</v>
      </c>
      <c r="S67" s="1">
        <f t="shared" ref="S67:S130" si="19">IF(AND(A67&gt;15,B67&lt;=0.6),1,0)</f>
        <v>1</v>
      </c>
      <c r="T67" s="1">
        <f t="shared" ref="T67:T130" si="20">IF(AND(A67&gt;15,B67&gt;0.6),1,0)</f>
        <v>0</v>
      </c>
    </row>
    <row r="68" spans="1:20" x14ac:dyDescent="0.25">
      <c r="A68" s="1">
        <v>22</v>
      </c>
      <c r="B68" s="1">
        <v>0</v>
      </c>
      <c r="C68" s="1">
        <f t="shared" si="13"/>
        <v>0</v>
      </c>
      <c r="D68" s="1">
        <f t="shared" ref="D68:D131" si="21">ROUNDUP(IF(B68=0,0.03%*POWER(A68,1.5)*I67,0),0)</f>
        <v>403</v>
      </c>
      <c r="E68" s="1">
        <f t="shared" si="14"/>
        <v>1</v>
      </c>
      <c r="F68" s="1">
        <f t="shared" ref="F68:F131" si="22">IF(E68=1,IF(A68&lt;=30,12000,24000),0)</f>
        <v>12000</v>
      </c>
      <c r="G68" s="1">
        <f t="shared" ref="G68:G131" si="23">IF(I67+C68-D68 &gt;25000,25000,I67+C68-D68)</f>
        <v>12597</v>
      </c>
      <c r="H68" s="1">
        <f t="shared" si="15"/>
        <v>0</v>
      </c>
      <c r="I68" s="1">
        <f t="shared" si="16"/>
        <v>597</v>
      </c>
      <c r="J68" s="3">
        <v>42161</v>
      </c>
      <c r="K68" s="1">
        <f t="shared" si="17"/>
        <v>6</v>
      </c>
      <c r="L68" s="1">
        <v>0</v>
      </c>
      <c r="M68" s="10">
        <f t="shared" si="18"/>
        <v>0</v>
      </c>
      <c r="S68" s="1">
        <f t="shared" si="19"/>
        <v>1</v>
      </c>
      <c r="T68" s="1">
        <f t="shared" si="20"/>
        <v>0</v>
      </c>
    </row>
    <row r="69" spans="1:20" x14ac:dyDescent="0.25">
      <c r="A69" s="1">
        <v>14</v>
      </c>
      <c r="B69" s="1">
        <v>8</v>
      </c>
      <c r="C69" s="1">
        <f t="shared" si="13"/>
        <v>5600</v>
      </c>
      <c r="D69" s="1">
        <f t="shared" si="21"/>
        <v>0</v>
      </c>
      <c r="E69" s="1">
        <f t="shared" si="14"/>
        <v>0</v>
      </c>
      <c r="F69" s="1">
        <f t="shared" si="22"/>
        <v>0</v>
      </c>
      <c r="G69" s="1">
        <f t="shared" si="23"/>
        <v>6197</v>
      </c>
      <c r="H69" s="1">
        <f t="shared" si="15"/>
        <v>0</v>
      </c>
      <c r="I69" s="1">
        <f t="shared" si="16"/>
        <v>6197</v>
      </c>
      <c r="J69" s="3">
        <v>42162</v>
      </c>
      <c r="K69" s="1">
        <f t="shared" si="17"/>
        <v>6</v>
      </c>
      <c r="L69" s="1">
        <v>0</v>
      </c>
      <c r="M69" s="10">
        <f t="shared" si="18"/>
        <v>1</v>
      </c>
      <c r="S69" s="1">
        <f t="shared" si="19"/>
        <v>0</v>
      </c>
      <c r="T69" s="1">
        <f t="shared" si="20"/>
        <v>0</v>
      </c>
    </row>
    <row r="70" spans="1:20" x14ac:dyDescent="0.25">
      <c r="A70" s="1">
        <v>14</v>
      </c>
      <c r="B70" s="1">
        <v>5.9</v>
      </c>
      <c r="C70" s="1">
        <f t="shared" si="13"/>
        <v>4130</v>
      </c>
      <c r="D70" s="1">
        <f t="shared" si="21"/>
        <v>0</v>
      </c>
      <c r="E70" s="1">
        <f t="shared" si="14"/>
        <v>0</v>
      </c>
      <c r="F70" s="1">
        <f t="shared" si="22"/>
        <v>0</v>
      </c>
      <c r="G70" s="1">
        <f t="shared" si="23"/>
        <v>10327</v>
      </c>
      <c r="H70" s="1">
        <f t="shared" si="15"/>
        <v>0</v>
      </c>
      <c r="I70" s="1">
        <f t="shared" si="16"/>
        <v>10327</v>
      </c>
      <c r="J70" s="3">
        <v>42163</v>
      </c>
      <c r="K70" s="1">
        <f t="shared" si="17"/>
        <v>6</v>
      </c>
      <c r="L70" s="1">
        <v>0</v>
      </c>
      <c r="M70" s="10">
        <f t="shared" si="18"/>
        <v>1</v>
      </c>
      <c r="S70" s="1">
        <f t="shared" si="19"/>
        <v>0</v>
      </c>
      <c r="T70" s="1">
        <f t="shared" si="20"/>
        <v>0</v>
      </c>
    </row>
    <row r="71" spans="1:20" x14ac:dyDescent="0.25">
      <c r="A71" s="1">
        <v>12</v>
      </c>
      <c r="B71" s="1">
        <v>5</v>
      </c>
      <c r="C71" s="1">
        <f t="shared" si="13"/>
        <v>3500</v>
      </c>
      <c r="D71" s="1">
        <f t="shared" si="21"/>
        <v>0</v>
      </c>
      <c r="E71" s="1">
        <f t="shared" si="14"/>
        <v>0</v>
      </c>
      <c r="F71" s="1">
        <f t="shared" si="22"/>
        <v>0</v>
      </c>
      <c r="G71" s="1">
        <f t="shared" si="23"/>
        <v>13827</v>
      </c>
      <c r="H71" s="1">
        <f t="shared" si="15"/>
        <v>0</v>
      </c>
      <c r="I71" s="1">
        <f t="shared" si="16"/>
        <v>13827</v>
      </c>
      <c r="J71" s="3">
        <v>42164</v>
      </c>
      <c r="K71" s="1">
        <f t="shared" si="17"/>
        <v>6</v>
      </c>
      <c r="L71" s="1">
        <v>0</v>
      </c>
      <c r="M71" s="10">
        <f t="shared" si="18"/>
        <v>1</v>
      </c>
      <c r="S71" s="1">
        <f t="shared" si="19"/>
        <v>0</v>
      </c>
      <c r="T71" s="1">
        <f t="shared" si="20"/>
        <v>0</v>
      </c>
    </row>
    <row r="72" spans="1:20" x14ac:dyDescent="0.25">
      <c r="A72" s="1">
        <v>16</v>
      </c>
      <c r="B72" s="1">
        <v>0</v>
      </c>
      <c r="C72" s="1">
        <f t="shared" si="13"/>
        <v>0</v>
      </c>
      <c r="D72" s="1">
        <f t="shared" si="21"/>
        <v>266</v>
      </c>
      <c r="E72" s="1">
        <f t="shared" si="14"/>
        <v>1</v>
      </c>
      <c r="F72" s="1">
        <f t="shared" si="22"/>
        <v>12000</v>
      </c>
      <c r="G72" s="1">
        <f t="shared" si="23"/>
        <v>13561</v>
      </c>
      <c r="H72" s="1">
        <f t="shared" si="15"/>
        <v>0</v>
      </c>
      <c r="I72" s="1">
        <f t="shared" si="16"/>
        <v>1561</v>
      </c>
      <c r="J72" s="3">
        <v>42165</v>
      </c>
      <c r="K72" s="1">
        <f t="shared" si="17"/>
        <v>6</v>
      </c>
      <c r="L72" s="1">
        <v>0</v>
      </c>
      <c r="M72" s="10">
        <f t="shared" si="18"/>
        <v>0</v>
      </c>
      <c r="S72" s="1">
        <f t="shared" si="19"/>
        <v>1</v>
      </c>
      <c r="T72" s="1">
        <f t="shared" si="20"/>
        <v>0</v>
      </c>
    </row>
    <row r="73" spans="1:20" x14ac:dyDescent="0.25">
      <c r="A73" s="1">
        <v>16</v>
      </c>
      <c r="B73" s="1">
        <v>0</v>
      </c>
      <c r="C73" s="1">
        <f t="shared" si="13"/>
        <v>0</v>
      </c>
      <c r="D73" s="1">
        <f t="shared" si="21"/>
        <v>30</v>
      </c>
      <c r="E73" s="1">
        <f t="shared" si="14"/>
        <v>1</v>
      </c>
      <c r="F73" s="1">
        <f t="shared" si="22"/>
        <v>12000</v>
      </c>
      <c r="G73" s="1">
        <f t="shared" si="23"/>
        <v>1531</v>
      </c>
      <c r="H73" s="1">
        <f t="shared" si="15"/>
        <v>23469</v>
      </c>
      <c r="I73" s="1">
        <f t="shared" si="16"/>
        <v>13000</v>
      </c>
      <c r="J73" s="3">
        <v>42166</v>
      </c>
      <c r="K73" s="1">
        <f t="shared" si="17"/>
        <v>6</v>
      </c>
      <c r="L73" s="1">
        <v>23469</v>
      </c>
      <c r="M73" s="10">
        <f t="shared" si="18"/>
        <v>0</v>
      </c>
      <c r="S73" s="1">
        <f t="shared" si="19"/>
        <v>1</v>
      </c>
      <c r="T73" s="1">
        <f t="shared" si="20"/>
        <v>0</v>
      </c>
    </row>
    <row r="74" spans="1:20" x14ac:dyDescent="0.25">
      <c r="A74" s="1">
        <v>18</v>
      </c>
      <c r="B74" s="1">
        <v>5</v>
      </c>
      <c r="C74" s="1">
        <f t="shared" si="13"/>
        <v>3500</v>
      </c>
      <c r="D74" s="1">
        <f t="shared" si="21"/>
        <v>0</v>
      </c>
      <c r="E74" s="1">
        <f t="shared" si="14"/>
        <v>0</v>
      </c>
      <c r="F74" s="1">
        <f t="shared" si="22"/>
        <v>0</v>
      </c>
      <c r="G74" s="1">
        <f t="shared" si="23"/>
        <v>16500</v>
      </c>
      <c r="H74" s="1">
        <f t="shared" si="15"/>
        <v>0</v>
      </c>
      <c r="I74" s="1">
        <f t="shared" si="16"/>
        <v>16500</v>
      </c>
      <c r="J74" s="3">
        <v>42167</v>
      </c>
      <c r="K74" s="1">
        <f t="shared" si="17"/>
        <v>6</v>
      </c>
      <c r="L74" s="1">
        <v>0</v>
      </c>
      <c r="M74" s="10">
        <f t="shared" si="18"/>
        <v>0</v>
      </c>
      <c r="S74" s="1">
        <f t="shared" si="19"/>
        <v>0</v>
      </c>
      <c r="T74" s="1">
        <f t="shared" si="20"/>
        <v>1</v>
      </c>
    </row>
    <row r="75" spans="1:20" x14ac:dyDescent="0.25">
      <c r="A75" s="1">
        <v>19</v>
      </c>
      <c r="B75" s="1">
        <v>1</v>
      </c>
      <c r="C75" s="1">
        <f t="shared" si="13"/>
        <v>700</v>
      </c>
      <c r="D75" s="1">
        <f t="shared" si="21"/>
        <v>0</v>
      </c>
      <c r="E75" s="1">
        <f t="shared" si="14"/>
        <v>0</v>
      </c>
      <c r="F75" s="1">
        <f t="shared" si="22"/>
        <v>0</v>
      </c>
      <c r="G75" s="1">
        <f t="shared" si="23"/>
        <v>17200</v>
      </c>
      <c r="H75" s="1">
        <f t="shared" si="15"/>
        <v>0</v>
      </c>
      <c r="I75" s="1">
        <f t="shared" si="16"/>
        <v>17200</v>
      </c>
      <c r="J75" s="3">
        <v>42168</v>
      </c>
      <c r="K75" s="1">
        <f t="shared" si="17"/>
        <v>6</v>
      </c>
      <c r="L75" s="1">
        <v>0</v>
      </c>
      <c r="M75" s="10">
        <f t="shared" si="18"/>
        <v>0</v>
      </c>
      <c r="S75" s="1">
        <f t="shared" si="19"/>
        <v>0</v>
      </c>
      <c r="T75" s="1">
        <f t="shared" si="20"/>
        <v>1</v>
      </c>
    </row>
    <row r="76" spans="1:20" x14ac:dyDescent="0.25">
      <c r="A76" s="1">
        <v>22</v>
      </c>
      <c r="B76" s="1">
        <v>0</v>
      </c>
      <c r="C76" s="1">
        <f t="shared" si="13"/>
        <v>0</v>
      </c>
      <c r="D76" s="1">
        <f t="shared" si="21"/>
        <v>533</v>
      </c>
      <c r="E76" s="1">
        <f t="shared" si="14"/>
        <v>1</v>
      </c>
      <c r="F76" s="1">
        <f t="shared" si="22"/>
        <v>12000</v>
      </c>
      <c r="G76" s="1">
        <f t="shared" si="23"/>
        <v>16667</v>
      </c>
      <c r="H76" s="1">
        <f t="shared" si="15"/>
        <v>0</v>
      </c>
      <c r="I76" s="1">
        <f t="shared" si="16"/>
        <v>4667</v>
      </c>
      <c r="J76" s="3">
        <v>42169</v>
      </c>
      <c r="K76" s="1">
        <f t="shared" si="17"/>
        <v>6</v>
      </c>
      <c r="L76" s="1">
        <v>0</v>
      </c>
      <c r="M76" s="10">
        <f t="shared" si="18"/>
        <v>0</v>
      </c>
      <c r="S76" s="1">
        <f t="shared" si="19"/>
        <v>1</v>
      </c>
      <c r="T76" s="1">
        <f t="shared" si="20"/>
        <v>0</v>
      </c>
    </row>
    <row r="77" spans="1:20" x14ac:dyDescent="0.25">
      <c r="A77" s="1">
        <v>16</v>
      </c>
      <c r="B77" s="1">
        <v>0</v>
      </c>
      <c r="C77" s="1">
        <f t="shared" si="13"/>
        <v>0</v>
      </c>
      <c r="D77" s="1">
        <f t="shared" si="21"/>
        <v>90</v>
      </c>
      <c r="E77" s="1">
        <f t="shared" si="14"/>
        <v>1</v>
      </c>
      <c r="F77" s="1">
        <f t="shared" si="22"/>
        <v>12000</v>
      </c>
      <c r="G77" s="1">
        <f t="shared" si="23"/>
        <v>4577</v>
      </c>
      <c r="H77" s="1">
        <f t="shared" si="15"/>
        <v>20423</v>
      </c>
      <c r="I77" s="1">
        <f t="shared" si="16"/>
        <v>13000</v>
      </c>
      <c r="J77" s="3">
        <v>42170</v>
      </c>
      <c r="K77" s="1">
        <f t="shared" si="17"/>
        <v>6</v>
      </c>
      <c r="L77" s="1">
        <v>20423</v>
      </c>
      <c r="M77" s="10">
        <f t="shared" si="18"/>
        <v>0</v>
      </c>
      <c r="S77" s="1">
        <f t="shared" si="19"/>
        <v>1</v>
      </c>
      <c r="T77" s="1">
        <f t="shared" si="20"/>
        <v>0</v>
      </c>
    </row>
    <row r="78" spans="1:20" x14ac:dyDescent="0.25">
      <c r="A78" s="1">
        <v>12</v>
      </c>
      <c r="B78" s="1">
        <v>0</v>
      </c>
      <c r="C78" s="1">
        <f t="shared" si="13"/>
        <v>0</v>
      </c>
      <c r="D78" s="1">
        <f t="shared" si="21"/>
        <v>163</v>
      </c>
      <c r="E78" s="1">
        <f t="shared" si="14"/>
        <v>0</v>
      </c>
      <c r="F78" s="1">
        <f t="shared" si="22"/>
        <v>0</v>
      </c>
      <c r="G78" s="1">
        <f t="shared" si="23"/>
        <v>12837</v>
      </c>
      <c r="H78" s="1">
        <f t="shared" si="15"/>
        <v>0</v>
      </c>
      <c r="I78" s="1">
        <f t="shared" si="16"/>
        <v>12837</v>
      </c>
      <c r="J78" s="3">
        <v>42171</v>
      </c>
      <c r="K78" s="1">
        <f t="shared" si="17"/>
        <v>6</v>
      </c>
      <c r="L78" s="1">
        <v>0</v>
      </c>
      <c r="M78" s="10">
        <f t="shared" si="18"/>
        <v>1</v>
      </c>
      <c r="S78" s="1">
        <f t="shared" si="19"/>
        <v>0</v>
      </c>
      <c r="T78" s="1">
        <f t="shared" si="20"/>
        <v>0</v>
      </c>
    </row>
    <row r="79" spans="1:20" x14ac:dyDescent="0.25">
      <c r="A79" s="1">
        <v>14</v>
      </c>
      <c r="B79" s="1">
        <v>0</v>
      </c>
      <c r="C79" s="1">
        <f t="shared" si="13"/>
        <v>0</v>
      </c>
      <c r="D79" s="1">
        <f t="shared" si="21"/>
        <v>202</v>
      </c>
      <c r="E79" s="1">
        <f t="shared" si="14"/>
        <v>0</v>
      </c>
      <c r="F79" s="1">
        <f t="shared" si="22"/>
        <v>0</v>
      </c>
      <c r="G79" s="1">
        <f t="shared" si="23"/>
        <v>12635</v>
      </c>
      <c r="H79" s="1">
        <f t="shared" si="15"/>
        <v>0</v>
      </c>
      <c r="I79" s="1">
        <f t="shared" si="16"/>
        <v>12635</v>
      </c>
      <c r="J79" s="3">
        <v>42172</v>
      </c>
      <c r="K79" s="1">
        <f t="shared" si="17"/>
        <v>6</v>
      </c>
      <c r="L79" s="1">
        <v>0</v>
      </c>
      <c r="M79" s="10">
        <f t="shared" si="18"/>
        <v>1</v>
      </c>
      <c r="S79" s="1">
        <f t="shared" si="19"/>
        <v>0</v>
      </c>
      <c r="T79" s="1">
        <f t="shared" si="20"/>
        <v>0</v>
      </c>
    </row>
    <row r="80" spans="1:20" x14ac:dyDescent="0.25">
      <c r="A80" s="1">
        <v>16</v>
      </c>
      <c r="B80" s="1">
        <v>0.3</v>
      </c>
      <c r="C80" s="1">
        <f t="shared" si="13"/>
        <v>210</v>
      </c>
      <c r="D80" s="1">
        <f t="shared" si="21"/>
        <v>0</v>
      </c>
      <c r="E80" s="1">
        <f t="shared" si="14"/>
        <v>1</v>
      </c>
      <c r="F80" s="1">
        <f t="shared" si="22"/>
        <v>12000</v>
      </c>
      <c r="G80" s="1">
        <f t="shared" si="23"/>
        <v>12845</v>
      </c>
      <c r="H80" s="1">
        <f t="shared" si="15"/>
        <v>0</v>
      </c>
      <c r="I80" s="1">
        <f t="shared" si="16"/>
        <v>845</v>
      </c>
      <c r="J80" s="3">
        <v>42173</v>
      </c>
      <c r="K80" s="1">
        <f t="shared" si="17"/>
        <v>6</v>
      </c>
      <c r="L80" s="1">
        <v>0</v>
      </c>
      <c r="M80" s="10">
        <f t="shared" si="18"/>
        <v>0</v>
      </c>
      <c r="S80" s="1">
        <f t="shared" si="19"/>
        <v>1</v>
      </c>
      <c r="T80" s="1">
        <f t="shared" si="20"/>
        <v>0</v>
      </c>
    </row>
    <row r="81" spans="1:20" x14ac:dyDescent="0.25">
      <c r="A81" s="1">
        <v>12</v>
      </c>
      <c r="B81" s="1">
        <v>3</v>
      </c>
      <c r="C81" s="1">
        <f t="shared" si="13"/>
        <v>2100</v>
      </c>
      <c r="D81" s="1">
        <f t="shared" si="21"/>
        <v>0</v>
      </c>
      <c r="E81" s="1">
        <f t="shared" si="14"/>
        <v>0</v>
      </c>
      <c r="F81" s="1">
        <f t="shared" si="22"/>
        <v>0</v>
      </c>
      <c r="G81" s="1">
        <f t="shared" si="23"/>
        <v>2945</v>
      </c>
      <c r="H81" s="1">
        <f t="shared" si="15"/>
        <v>0</v>
      </c>
      <c r="I81" s="1">
        <f t="shared" si="16"/>
        <v>2945</v>
      </c>
      <c r="J81" s="3">
        <v>42174</v>
      </c>
      <c r="K81" s="1">
        <f t="shared" si="17"/>
        <v>6</v>
      </c>
      <c r="L81" s="1">
        <v>0</v>
      </c>
      <c r="M81" s="10">
        <f t="shared" si="18"/>
        <v>1</v>
      </c>
      <c r="S81" s="1">
        <f t="shared" si="19"/>
        <v>0</v>
      </c>
      <c r="T81" s="1">
        <f t="shared" si="20"/>
        <v>0</v>
      </c>
    </row>
    <row r="82" spans="1:20" x14ac:dyDescent="0.25">
      <c r="A82" s="1">
        <v>13</v>
      </c>
      <c r="B82" s="1">
        <v>2</v>
      </c>
      <c r="C82" s="1">
        <f t="shared" si="13"/>
        <v>1400</v>
      </c>
      <c r="D82" s="1">
        <f t="shared" si="21"/>
        <v>0</v>
      </c>
      <c r="E82" s="1">
        <f t="shared" si="14"/>
        <v>0</v>
      </c>
      <c r="F82" s="1">
        <f t="shared" si="22"/>
        <v>0</v>
      </c>
      <c r="G82" s="1">
        <f t="shared" si="23"/>
        <v>4345</v>
      </c>
      <c r="H82" s="1">
        <f t="shared" si="15"/>
        <v>0</v>
      </c>
      <c r="I82" s="1">
        <f t="shared" si="16"/>
        <v>4345</v>
      </c>
      <c r="J82" s="3">
        <v>42175</v>
      </c>
      <c r="K82" s="1">
        <f t="shared" si="17"/>
        <v>6</v>
      </c>
      <c r="L82" s="1">
        <v>0</v>
      </c>
      <c r="M82" s="10">
        <f t="shared" si="18"/>
        <v>1</v>
      </c>
      <c r="S82" s="1">
        <f t="shared" si="19"/>
        <v>0</v>
      </c>
      <c r="T82" s="1">
        <f t="shared" si="20"/>
        <v>0</v>
      </c>
    </row>
    <row r="83" spans="1:20" x14ac:dyDescent="0.25">
      <c r="A83" s="1">
        <v>12</v>
      </c>
      <c r="B83" s="1">
        <v>0</v>
      </c>
      <c r="C83" s="1">
        <f t="shared" si="13"/>
        <v>0</v>
      </c>
      <c r="D83" s="1">
        <f t="shared" si="21"/>
        <v>55</v>
      </c>
      <c r="E83" s="1">
        <f t="shared" si="14"/>
        <v>0</v>
      </c>
      <c r="F83" s="1">
        <f t="shared" si="22"/>
        <v>0</v>
      </c>
      <c r="G83" s="1">
        <f t="shared" si="23"/>
        <v>4290</v>
      </c>
      <c r="H83" s="1">
        <f t="shared" si="15"/>
        <v>0</v>
      </c>
      <c r="I83" s="1">
        <f t="shared" si="16"/>
        <v>4290</v>
      </c>
      <c r="J83" s="3">
        <v>42176</v>
      </c>
      <c r="K83" s="1">
        <f t="shared" si="17"/>
        <v>6</v>
      </c>
      <c r="L83" s="1">
        <v>0</v>
      </c>
      <c r="M83" s="10">
        <f t="shared" si="18"/>
        <v>1</v>
      </c>
      <c r="S83" s="1">
        <f t="shared" si="19"/>
        <v>0</v>
      </c>
      <c r="T83" s="1">
        <f t="shared" si="20"/>
        <v>0</v>
      </c>
    </row>
    <row r="84" spans="1:20" x14ac:dyDescent="0.25">
      <c r="A84" s="1">
        <v>12</v>
      </c>
      <c r="B84" s="1">
        <v>3</v>
      </c>
      <c r="C84" s="1">
        <f t="shared" si="13"/>
        <v>2100</v>
      </c>
      <c r="D84" s="1">
        <f t="shared" si="21"/>
        <v>0</v>
      </c>
      <c r="E84" s="1">
        <f t="shared" si="14"/>
        <v>0</v>
      </c>
      <c r="F84" s="1">
        <f t="shared" si="22"/>
        <v>0</v>
      </c>
      <c r="G84" s="1">
        <f t="shared" si="23"/>
        <v>6390</v>
      </c>
      <c r="H84" s="1">
        <f t="shared" si="15"/>
        <v>0</v>
      </c>
      <c r="I84" s="1">
        <f t="shared" si="16"/>
        <v>6390</v>
      </c>
      <c r="J84" s="3">
        <v>42177</v>
      </c>
      <c r="K84" s="1">
        <f t="shared" si="17"/>
        <v>6</v>
      </c>
      <c r="L84" s="1">
        <v>0</v>
      </c>
      <c r="M84" s="10">
        <f t="shared" si="18"/>
        <v>1</v>
      </c>
      <c r="S84" s="1">
        <f t="shared" si="19"/>
        <v>0</v>
      </c>
      <c r="T84" s="1">
        <f t="shared" si="20"/>
        <v>0</v>
      </c>
    </row>
    <row r="85" spans="1:20" x14ac:dyDescent="0.25">
      <c r="A85" s="1">
        <v>13</v>
      </c>
      <c r="B85" s="1">
        <v>3</v>
      </c>
      <c r="C85" s="1">
        <f t="shared" si="13"/>
        <v>2100</v>
      </c>
      <c r="D85" s="1">
        <f t="shared" si="21"/>
        <v>0</v>
      </c>
      <c r="E85" s="1">
        <f t="shared" si="14"/>
        <v>0</v>
      </c>
      <c r="F85" s="1">
        <f t="shared" si="22"/>
        <v>0</v>
      </c>
      <c r="G85" s="1">
        <f t="shared" si="23"/>
        <v>8490</v>
      </c>
      <c r="H85" s="1">
        <f t="shared" si="15"/>
        <v>0</v>
      </c>
      <c r="I85" s="1">
        <f t="shared" si="16"/>
        <v>8490</v>
      </c>
      <c r="J85" s="3">
        <v>42178</v>
      </c>
      <c r="K85" s="1">
        <f t="shared" si="17"/>
        <v>6</v>
      </c>
      <c r="L85" s="1">
        <v>0</v>
      </c>
      <c r="M85" s="10">
        <f t="shared" si="18"/>
        <v>1</v>
      </c>
      <c r="S85" s="1">
        <f t="shared" si="19"/>
        <v>0</v>
      </c>
      <c r="T85" s="1">
        <f t="shared" si="20"/>
        <v>0</v>
      </c>
    </row>
    <row r="86" spans="1:20" x14ac:dyDescent="0.25">
      <c r="A86" s="1">
        <v>12</v>
      </c>
      <c r="B86" s="1">
        <v>0</v>
      </c>
      <c r="C86" s="1">
        <f t="shared" si="13"/>
        <v>0</v>
      </c>
      <c r="D86" s="1">
        <f t="shared" si="21"/>
        <v>106</v>
      </c>
      <c r="E86" s="1">
        <f t="shared" si="14"/>
        <v>0</v>
      </c>
      <c r="F86" s="1">
        <f t="shared" si="22"/>
        <v>0</v>
      </c>
      <c r="G86" s="1">
        <f t="shared" si="23"/>
        <v>8384</v>
      </c>
      <c r="H86" s="1">
        <f t="shared" si="15"/>
        <v>0</v>
      </c>
      <c r="I86" s="1">
        <f t="shared" si="16"/>
        <v>8384</v>
      </c>
      <c r="J86" s="3">
        <v>42179</v>
      </c>
      <c r="K86" s="1">
        <f t="shared" si="17"/>
        <v>6</v>
      </c>
      <c r="L86" s="1">
        <v>0</v>
      </c>
      <c r="M86" s="10">
        <f t="shared" si="18"/>
        <v>1</v>
      </c>
      <c r="S86" s="1">
        <f t="shared" si="19"/>
        <v>0</v>
      </c>
      <c r="T86" s="1">
        <f t="shared" si="20"/>
        <v>0</v>
      </c>
    </row>
    <row r="87" spans="1:20" x14ac:dyDescent="0.25">
      <c r="A87" s="1">
        <v>16</v>
      </c>
      <c r="B87" s="1">
        <v>0</v>
      </c>
      <c r="C87" s="1">
        <f t="shared" si="13"/>
        <v>0</v>
      </c>
      <c r="D87" s="1">
        <f t="shared" si="21"/>
        <v>161</v>
      </c>
      <c r="E87" s="1">
        <f t="shared" si="14"/>
        <v>1</v>
      </c>
      <c r="F87" s="1">
        <f t="shared" si="22"/>
        <v>12000</v>
      </c>
      <c r="G87" s="1">
        <f t="shared" si="23"/>
        <v>8223</v>
      </c>
      <c r="H87" s="1">
        <f t="shared" si="15"/>
        <v>16777</v>
      </c>
      <c r="I87" s="1">
        <f t="shared" si="16"/>
        <v>13000</v>
      </c>
      <c r="J87" s="3">
        <v>42180</v>
      </c>
      <c r="K87" s="1">
        <f t="shared" si="17"/>
        <v>6</v>
      </c>
      <c r="L87" s="1">
        <v>16777</v>
      </c>
      <c r="M87" s="10">
        <f t="shared" si="18"/>
        <v>0</v>
      </c>
      <c r="S87" s="1">
        <f t="shared" si="19"/>
        <v>1</v>
      </c>
      <c r="T87" s="1">
        <f t="shared" si="20"/>
        <v>0</v>
      </c>
    </row>
    <row r="88" spans="1:20" x14ac:dyDescent="0.25">
      <c r="A88" s="1">
        <v>16</v>
      </c>
      <c r="B88" s="1">
        <v>7</v>
      </c>
      <c r="C88" s="1">
        <f t="shared" si="13"/>
        <v>4900</v>
      </c>
      <c r="D88" s="1">
        <f t="shared" si="21"/>
        <v>0</v>
      </c>
      <c r="E88" s="1">
        <f t="shared" si="14"/>
        <v>0</v>
      </c>
      <c r="F88" s="1">
        <f t="shared" si="22"/>
        <v>0</v>
      </c>
      <c r="G88" s="1">
        <f t="shared" si="23"/>
        <v>17900</v>
      </c>
      <c r="H88" s="1">
        <f t="shared" si="15"/>
        <v>0</v>
      </c>
      <c r="I88" s="1">
        <f t="shared" si="16"/>
        <v>17900</v>
      </c>
      <c r="J88" s="3">
        <v>42181</v>
      </c>
      <c r="K88" s="1">
        <f t="shared" si="17"/>
        <v>6</v>
      </c>
      <c r="L88" s="1">
        <v>0</v>
      </c>
      <c r="M88" s="10">
        <f t="shared" si="18"/>
        <v>0</v>
      </c>
      <c r="S88" s="1">
        <f t="shared" si="19"/>
        <v>0</v>
      </c>
      <c r="T88" s="1">
        <f t="shared" si="20"/>
        <v>1</v>
      </c>
    </row>
    <row r="89" spans="1:20" x14ac:dyDescent="0.25">
      <c r="A89" s="1">
        <v>18</v>
      </c>
      <c r="B89" s="1">
        <v>6</v>
      </c>
      <c r="C89" s="1">
        <f t="shared" si="13"/>
        <v>4200</v>
      </c>
      <c r="D89" s="1">
        <f t="shared" si="21"/>
        <v>0</v>
      </c>
      <c r="E89" s="1">
        <f t="shared" si="14"/>
        <v>0</v>
      </c>
      <c r="F89" s="1">
        <f t="shared" si="22"/>
        <v>0</v>
      </c>
      <c r="G89" s="1">
        <f t="shared" si="23"/>
        <v>22100</v>
      </c>
      <c r="H89" s="1">
        <f t="shared" si="15"/>
        <v>0</v>
      </c>
      <c r="I89" s="1">
        <f t="shared" si="16"/>
        <v>22100</v>
      </c>
      <c r="J89" s="3">
        <v>42182</v>
      </c>
      <c r="K89" s="1">
        <f t="shared" si="17"/>
        <v>6</v>
      </c>
      <c r="L89" s="1">
        <v>0</v>
      </c>
      <c r="M89" s="10">
        <f t="shared" si="18"/>
        <v>0</v>
      </c>
      <c r="S89" s="1">
        <f t="shared" si="19"/>
        <v>0</v>
      </c>
      <c r="T89" s="1">
        <f t="shared" si="20"/>
        <v>1</v>
      </c>
    </row>
    <row r="90" spans="1:20" x14ac:dyDescent="0.25">
      <c r="A90" s="1">
        <v>16</v>
      </c>
      <c r="B90" s="1">
        <v>0</v>
      </c>
      <c r="C90" s="1">
        <f t="shared" si="13"/>
        <v>0</v>
      </c>
      <c r="D90" s="1">
        <f t="shared" si="21"/>
        <v>425</v>
      </c>
      <c r="E90" s="1">
        <f t="shared" si="14"/>
        <v>1</v>
      </c>
      <c r="F90" s="1">
        <f t="shared" si="22"/>
        <v>12000</v>
      </c>
      <c r="G90" s="1">
        <f t="shared" si="23"/>
        <v>21675</v>
      </c>
      <c r="H90" s="1">
        <f t="shared" si="15"/>
        <v>0</v>
      </c>
      <c r="I90" s="1">
        <f t="shared" si="16"/>
        <v>9675</v>
      </c>
      <c r="J90" s="3">
        <v>42183</v>
      </c>
      <c r="K90" s="1">
        <f t="shared" si="17"/>
        <v>6</v>
      </c>
      <c r="L90" s="1">
        <v>0</v>
      </c>
      <c r="M90" s="10">
        <f t="shared" si="18"/>
        <v>0</v>
      </c>
      <c r="S90" s="1">
        <f t="shared" si="19"/>
        <v>1</v>
      </c>
      <c r="T90" s="1">
        <f t="shared" si="20"/>
        <v>0</v>
      </c>
    </row>
    <row r="91" spans="1:20" x14ac:dyDescent="0.25">
      <c r="A91" s="1">
        <v>16</v>
      </c>
      <c r="B91" s="1">
        <v>0</v>
      </c>
      <c r="C91" s="1">
        <f t="shared" si="13"/>
        <v>0</v>
      </c>
      <c r="D91" s="1">
        <f t="shared" si="21"/>
        <v>186</v>
      </c>
      <c r="E91" s="1">
        <f t="shared" si="14"/>
        <v>1</v>
      </c>
      <c r="F91" s="1">
        <f t="shared" si="22"/>
        <v>12000</v>
      </c>
      <c r="G91" s="1">
        <f t="shared" si="23"/>
        <v>9489</v>
      </c>
      <c r="H91" s="1">
        <f t="shared" si="15"/>
        <v>15511</v>
      </c>
      <c r="I91" s="1">
        <f t="shared" si="16"/>
        <v>13000</v>
      </c>
      <c r="J91" s="3">
        <v>42184</v>
      </c>
      <c r="K91" s="1">
        <f t="shared" si="17"/>
        <v>6</v>
      </c>
      <c r="L91" s="1">
        <v>15511</v>
      </c>
      <c r="M91" s="10">
        <f t="shared" si="18"/>
        <v>0</v>
      </c>
      <c r="S91" s="1">
        <f t="shared" si="19"/>
        <v>1</v>
      </c>
      <c r="T91" s="1">
        <f t="shared" si="20"/>
        <v>0</v>
      </c>
    </row>
    <row r="92" spans="1:20" x14ac:dyDescent="0.25">
      <c r="A92" s="1">
        <v>19</v>
      </c>
      <c r="B92" s="1">
        <v>0</v>
      </c>
      <c r="C92" s="1">
        <f t="shared" si="13"/>
        <v>0</v>
      </c>
      <c r="D92" s="1">
        <f t="shared" si="21"/>
        <v>323</v>
      </c>
      <c r="E92" s="1">
        <f t="shared" si="14"/>
        <v>1</v>
      </c>
      <c r="F92" s="1">
        <f t="shared" si="22"/>
        <v>12000</v>
      </c>
      <c r="G92" s="1">
        <f t="shared" si="23"/>
        <v>12677</v>
      </c>
      <c r="H92" s="1">
        <f t="shared" si="15"/>
        <v>0</v>
      </c>
      <c r="I92" s="1">
        <f t="shared" si="16"/>
        <v>677</v>
      </c>
      <c r="J92" s="3">
        <v>42185</v>
      </c>
      <c r="K92" s="1">
        <f t="shared" si="17"/>
        <v>6</v>
      </c>
      <c r="L92" s="1">
        <v>0</v>
      </c>
      <c r="M92" s="10">
        <f t="shared" si="18"/>
        <v>0</v>
      </c>
      <c r="S92" s="1">
        <f t="shared" si="19"/>
        <v>1</v>
      </c>
      <c r="T92" s="1">
        <f t="shared" si="20"/>
        <v>0</v>
      </c>
    </row>
    <row r="93" spans="1:20" x14ac:dyDescent="0.25">
      <c r="A93" s="1">
        <v>18</v>
      </c>
      <c r="B93" s="1">
        <v>0</v>
      </c>
      <c r="C93" s="1">
        <f t="shared" si="13"/>
        <v>0</v>
      </c>
      <c r="D93" s="1">
        <f t="shared" si="21"/>
        <v>16</v>
      </c>
      <c r="E93" s="1">
        <f t="shared" si="14"/>
        <v>1</v>
      </c>
      <c r="F93" s="1">
        <f t="shared" si="22"/>
        <v>12000</v>
      </c>
      <c r="G93" s="1">
        <f t="shared" si="23"/>
        <v>661</v>
      </c>
      <c r="H93" s="1">
        <f t="shared" si="15"/>
        <v>24339</v>
      </c>
      <c r="I93" s="1">
        <f t="shared" si="16"/>
        <v>13000</v>
      </c>
      <c r="J93" s="3">
        <v>42186</v>
      </c>
      <c r="K93" s="1">
        <f t="shared" si="17"/>
        <v>7</v>
      </c>
      <c r="L93" s="1">
        <v>24339</v>
      </c>
      <c r="M93" s="10">
        <f t="shared" si="18"/>
        <v>0</v>
      </c>
      <c r="S93" s="1">
        <f t="shared" si="19"/>
        <v>1</v>
      </c>
      <c r="T93" s="1">
        <f t="shared" si="20"/>
        <v>0</v>
      </c>
    </row>
    <row r="94" spans="1:20" x14ac:dyDescent="0.25">
      <c r="A94" s="1">
        <v>20</v>
      </c>
      <c r="B94" s="1">
        <v>0</v>
      </c>
      <c r="C94" s="1">
        <f t="shared" si="13"/>
        <v>0</v>
      </c>
      <c r="D94" s="1">
        <f t="shared" si="21"/>
        <v>349</v>
      </c>
      <c r="E94" s="1">
        <f t="shared" si="14"/>
        <v>1</v>
      </c>
      <c r="F94" s="1">
        <f t="shared" si="22"/>
        <v>12000</v>
      </c>
      <c r="G94" s="1">
        <f t="shared" si="23"/>
        <v>12651</v>
      </c>
      <c r="H94" s="1">
        <f t="shared" si="15"/>
        <v>0</v>
      </c>
      <c r="I94" s="1">
        <f t="shared" si="16"/>
        <v>651</v>
      </c>
      <c r="J94" s="3">
        <v>42187</v>
      </c>
      <c r="K94" s="1">
        <f t="shared" si="17"/>
        <v>7</v>
      </c>
      <c r="L94" s="1">
        <v>0</v>
      </c>
      <c r="M94" s="10">
        <f t="shared" si="18"/>
        <v>0</v>
      </c>
      <c r="S94" s="1">
        <f t="shared" si="19"/>
        <v>1</v>
      </c>
      <c r="T94" s="1">
        <f t="shared" si="20"/>
        <v>0</v>
      </c>
    </row>
    <row r="95" spans="1:20" x14ac:dyDescent="0.25">
      <c r="A95" s="1">
        <v>22</v>
      </c>
      <c r="B95" s="1">
        <v>0</v>
      </c>
      <c r="C95" s="1">
        <f t="shared" si="13"/>
        <v>0</v>
      </c>
      <c r="D95" s="1">
        <f t="shared" si="21"/>
        <v>21</v>
      </c>
      <c r="E95" s="1">
        <f t="shared" si="14"/>
        <v>1</v>
      </c>
      <c r="F95" s="1">
        <f t="shared" si="22"/>
        <v>12000</v>
      </c>
      <c r="G95" s="1">
        <f t="shared" si="23"/>
        <v>630</v>
      </c>
      <c r="H95" s="1">
        <f t="shared" si="15"/>
        <v>24370</v>
      </c>
      <c r="I95" s="1">
        <f t="shared" si="16"/>
        <v>13000</v>
      </c>
      <c r="J95" s="3">
        <v>42188</v>
      </c>
      <c r="K95" s="1">
        <f t="shared" si="17"/>
        <v>7</v>
      </c>
      <c r="L95" s="1">
        <v>24370</v>
      </c>
      <c r="M95" s="10">
        <f t="shared" si="18"/>
        <v>0</v>
      </c>
      <c r="S95" s="1">
        <f t="shared" si="19"/>
        <v>1</v>
      </c>
      <c r="T95" s="1">
        <f t="shared" si="20"/>
        <v>0</v>
      </c>
    </row>
    <row r="96" spans="1:20" x14ac:dyDescent="0.25">
      <c r="A96" s="1">
        <v>25</v>
      </c>
      <c r="B96" s="1">
        <v>0</v>
      </c>
      <c r="C96" s="1">
        <f t="shared" si="13"/>
        <v>0</v>
      </c>
      <c r="D96" s="1">
        <f t="shared" si="21"/>
        <v>488</v>
      </c>
      <c r="E96" s="1">
        <f t="shared" si="14"/>
        <v>1</v>
      </c>
      <c r="F96" s="1">
        <f t="shared" si="22"/>
        <v>12000</v>
      </c>
      <c r="G96" s="1">
        <f t="shared" si="23"/>
        <v>12512</v>
      </c>
      <c r="H96" s="1">
        <f t="shared" si="15"/>
        <v>0</v>
      </c>
      <c r="I96" s="1">
        <f t="shared" si="16"/>
        <v>512</v>
      </c>
      <c r="J96" s="3">
        <v>42189</v>
      </c>
      <c r="K96" s="1">
        <f t="shared" si="17"/>
        <v>7</v>
      </c>
      <c r="L96" s="1">
        <v>0</v>
      </c>
      <c r="M96" s="10">
        <f t="shared" si="18"/>
        <v>0</v>
      </c>
      <c r="S96" s="1">
        <f t="shared" si="19"/>
        <v>1</v>
      </c>
      <c r="T96" s="1">
        <f t="shared" si="20"/>
        <v>0</v>
      </c>
    </row>
    <row r="97" spans="1:20" x14ac:dyDescent="0.25">
      <c r="A97" s="1">
        <v>26</v>
      </c>
      <c r="B97" s="1">
        <v>0</v>
      </c>
      <c r="C97" s="1">
        <f t="shared" si="13"/>
        <v>0</v>
      </c>
      <c r="D97" s="1">
        <f t="shared" si="21"/>
        <v>21</v>
      </c>
      <c r="E97" s="1">
        <f t="shared" si="14"/>
        <v>1</v>
      </c>
      <c r="F97" s="1">
        <f t="shared" si="22"/>
        <v>12000</v>
      </c>
      <c r="G97" s="1">
        <f t="shared" si="23"/>
        <v>491</v>
      </c>
      <c r="H97" s="1">
        <f t="shared" si="15"/>
        <v>24509</v>
      </c>
      <c r="I97" s="1">
        <f t="shared" si="16"/>
        <v>13000</v>
      </c>
      <c r="J97" s="3">
        <v>42190</v>
      </c>
      <c r="K97" s="1">
        <f t="shared" si="17"/>
        <v>7</v>
      </c>
      <c r="L97" s="1">
        <v>24509</v>
      </c>
      <c r="M97" s="10">
        <f t="shared" si="18"/>
        <v>0</v>
      </c>
      <c r="S97" s="1">
        <f t="shared" si="19"/>
        <v>1</v>
      </c>
      <c r="T97" s="1">
        <f t="shared" si="20"/>
        <v>0</v>
      </c>
    </row>
    <row r="98" spans="1:20" x14ac:dyDescent="0.25">
      <c r="A98" s="1">
        <v>22</v>
      </c>
      <c r="B98" s="1">
        <v>0</v>
      </c>
      <c r="C98" s="1">
        <f t="shared" si="13"/>
        <v>0</v>
      </c>
      <c r="D98" s="1">
        <f t="shared" si="21"/>
        <v>403</v>
      </c>
      <c r="E98" s="1">
        <f t="shared" si="14"/>
        <v>1</v>
      </c>
      <c r="F98" s="1">
        <f t="shared" si="22"/>
        <v>12000</v>
      </c>
      <c r="G98" s="1">
        <f t="shared" si="23"/>
        <v>12597</v>
      </c>
      <c r="H98" s="1">
        <f t="shared" si="15"/>
        <v>0</v>
      </c>
      <c r="I98" s="1">
        <f t="shared" si="16"/>
        <v>597</v>
      </c>
      <c r="J98" s="3">
        <v>42191</v>
      </c>
      <c r="K98" s="1">
        <f t="shared" si="17"/>
        <v>7</v>
      </c>
      <c r="L98" s="1">
        <v>0</v>
      </c>
      <c r="M98" s="10">
        <f t="shared" si="18"/>
        <v>0</v>
      </c>
      <c r="S98" s="1">
        <f t="shared" si="19"/>
        <v>1</v>
      </c>
      <c r="T98" s="1">
        <f t="shared" si="20"/>
        <v>0</v>
      </c>
    </row>
    <row r="99" spans="1:20" x14ac:dyDescent="0.25">
      <c r="A99" s="1">
        <v>22</v>
      </c>
      <c r="B99" s="1">
        <v>18</v>
      </c>
      <c r="C99" s="1">
        <f t="shared" si="13"/>
        <v>12600</v>
      </c>
      <c r="D99" s="1">
        <f t="shared" si="21"/>
        <v>0</v>
      </c>
      <c r="E99" s="1">
        <f t="shared" si="14"/>
        <v>0</v>
      </c>
      <c r="F99" s="1">
        <f t="shared" si="22"/>
        <v>0</v>
      </c>
      <c r="G99" s="1">
        <f t="shared" si="23"/>
        <v>13197</v>
      </c>
      <c r="H99" s="1">
        <f t="shared" si="15"/>
        <v>0</v>
      </c>
      <c r="I99" s="1">
        <f t="shared" si="16"/>
        <v>13197</v>
      </c>
      <c r="J99" s="3">
        <v>42192</v>
      </c>
      <c r="K99" s="1">
        <f t="shared" si="17"/>
        <v>7</v>
      </c>
      <c r="L99" s="1">
        <v>0</v>
      </c>
      <c r="M99" s="10">
        <f t="shared" si="18"/>
        <v>0</v>
      </c>
      <c r="S99" s="1">
        <f t="shared" si="19"/>
        <v>0</v>
      </c>
      <c r="T99" s="1">
        <f t="shared" si="20"/>
        <v>1</v>
      </c>
    </row>
    <row r="100" spans="1:20" x14ac:dyDescent="0.25">
      <c r="A100" s="1">
        <v>20</v>
      </c>
      <c r="B100" s="1">
        <v>3</v>
      </c>
      <c r="C100" s="1">
        <f t="shared" si="13"/>
        <v>2100</v>
      </c>
      <c r="D100" s="1">
        <f t="shared" si="21"/>
        <v>0</v>
      </c>
      <c r="E100" s="1">
        <f t="shared" si="14"/>
        <v>0</v>
      </c>
      <c r="F100" s="1">
        <f t="shared" si="22"/>
        <v>0</v>
      </c>
      <c r="G100" s="1">
        <f t="shared" si="23"/>
        <v>15297</v>
      </c>
      <c r="H100" s="1">
        <f t="shared" si="15"/>
        <v>0</v>
      </c>
      <c r="I100" s="1">
        <f t="shared" si="16"/>
        <v>15297</v>
      </c>
      <c r="J100" s="3">
        <v>42193</v>
      </c>
      <c r="K100" s="1">
        <f t="shared" si="17"/>
        <v>7</v>
      </c>
      <c r="L100" s="1">
        <v>0</v>
      </c>
      <c r="M100" s="10">
        <f t="shared" si="18"/>
        <v>0</v>
      </c>
      <c r="S100" s="1">
        <f t="shared" si="19"/>
        <v>0</v>
      </c>
      <c r="T100" s="1">
        <f t="shared" si="20"/>
        <v>1</v>
      </c>
    </row>
    <row r="101" spans="1:20" x14ac:dyDescent="0.25">
      <c r="A101" s="1">
        <v>16</v>
      </c>
      <c r="B101" s="1">
        <v>0.2</v>
      </c>
      <c r="C101" s="1">
        <f t="shared" si="13"/>
        <v>140</v>
      </c>
      <c r="D101" s="1">
        <f t="shared" si="21"/>
        <v>0</v>
      </c>
      <c r="E101" s="1">
        <f t="shared" si="14"/>
        <v>1</v>
      </c>
      <c r="F101" s="1">
        <f t="shared" si="22"/>
        <v>12000</v>
      </c>
      <c r="G101" s="1">
        <f t="shared" si="23"/>
        <v>15437</v>
      </c>
      <c r="H101" s="1">
        <f t="shared" si="15"/>
        <v>0</v>
      </c>
      <c r="I101" s="1">
        <f t="shared" si="16"/>
        <v>3437</v>
      </c>
      <c r="J101" s="3">
        <v>42194</v>
      </c>
      <c r="K101" s="1">
        <f t="shared" si="17"/>
        <v>7</v>
      </c>
      <c r="L101" s="1">
        <v>0</v>
      </c>
      <c r="M101" s="10">
        <f t="shared" si="18"/>
        <v>0</v>
      </c>
      <c r="S101" s="1">
        <f t="shared" si="19"/>
        <v>1</v>
      </c>
      <c r="T101" s="1">
        <f t="shared" si="20"/>
        <v>0</v>
      </c>
    </row>
    <row r="102" spans="1:20" x14ac:dyDescent="0.25">
      <c r="A102" s="1">
        <v>13</v>
      </c>
      <c r="B102" s="1">
        <v>12.2</v>
      </c>
      <c r="C102" s="1">
        <f t="shared" si="13"/>
        <v>8540</v>
      </c>
      <c r="D102" s="1">
        <f t="shared" si="21"/>
        <v>0</v>
      </c>
      <c r="E102" s="1">
        <f t="shared" si="14"/>
        <v>0</v>
      </c>
      <c r="F102" s="1">
        <f t="shared" si="22"/>
        <v>0</v>
      </c>
      <c r="G102" s="1">
        <f t="shared" si="23"/>
        <v>11977</v>
      </c>
      <c r="H102" s="1">
        <f t="shared" si="15"/>
        <v>0</v>
      </c>
      <c r="I102" s="1">
        <f t="shared" si="16"/>
        <v>11977</v>
      </c>
      <c r="J102" s="3">
        <v>42195</v>
      </c>
      <c r="K102" s="1">
        <f t="shared" si="17"/>
        <v>7</v>
      </c>
      <c r="L102" s="1">
        <v>0</v>
      </c>
      <c r="M102" s="10">
        <f t="shared" si="18"/>
        <v>1</v>
      </c>
      <c r="S102" s="1">
        <f t="shared" si="19"/>
        <v>0</v>
      </c>
      <c r="T102" s="1">
        <f t="shared" si="20"/>
        <v>0</v>
      </c>
    </row>
    <row r="103" spans="1:20" x14ac:dyDescent="0.25">
      <c r="A103" s="1">
        <v>16</v>
      </c>
      <c r="B103" s="1">
        <v>0</v>
      </c>
      <c r="C103" s="1">
        <f t="shared" si="13"/>
        <v>0</v>
      </c>
      <c r="D103" s="1">
        <f t="shared" si="21"/>
        <v>230</v>
      </c>
      <c r="E103" s="1">
        <f t="shared" si="14"/>
        <v>1</v>
      </c>
      <c r="F103" s="1">
        <f t="shared" si="22"/>
        <v>12000</v>
      </c>
      <c r="G103" s="1">
        <f t="shared" si="23"/>
        <v>11747</v>
      </c>
      <c r="H103" s="1">
        <f t="shared" si="15"/>
        <v>13253</v>
      </c>
      <c r="I103" s="1">
        <f t="shared" si="16"/>
        <v>13000</v>
      </c>
      <c r="J103" s="3">
        <v>42196</v>
      </c>
      <c r="K103" s="1">
        <f t="shared" si="17"/>
        <v>7</v>
      </c>
      <c r="L103" s="1">
        <v>13253</v>
      </c>
      <c r="M103" s="10">
        <f t="shared" si="18"/>
        <v>0</v>
      </c>
      <c r="S103" s="1">
        <f t="shared" si="19"/>
        <v>1</v>
      </c>
      <c r="T103" s="1">
        <f t="shared" si="20"/>
        <v>0</v>
      </c>
    </row>
    <row r="104" spans="1:20" x14ac:dyDescent="0.25">
      <c r="A104" s="1">
        <v>18</v>
      </c>
      <c r="B104" s="1">
        <v>2</v>
      </c>
      <c r="C104" s="1">
        <f t="shared" si="13"/>
        <v>1400</v>
      </c>
      <c r="D104" s="1">
        <f t="shared" si="21"/>
        <v>0</v>
      </c>
      <c r="E104" s="1">
        <f t="shared" si="14"/>
        <v>0</v>
      </c>
      <c r="F104" s="1">
        <f t="shared" si="22"/>
        <v>0</v>
      </c>
      <c r="G104" s="1">
        <f t="shared" si="23"/>
        <v>14400</v>
      </c>
      <c r="H104" s="1">
        <f t="shared" si="15"/>
        <v>0</v>
      </c>
      <c r="I104" s="1">
        <f t="shared" si="16"/>
        <v>14400</v>
      </c>
      <c r="J104" s="3">
        <v>42197</v>
      </c>
      <c r="K104" s="1">
        <f t="shared" si="17"/>
        <v>7</v>
      </c>
      <c r="L104" s="1">
        <v>0</v>
      </c>
      <c r="M104" s="10">
        <f t="shared" si="18"/>
        <v>0</v>
      </c>
      <c r="S104" s="1">
        <f t="shared" si="19"/>
        <v>0</v>
      </c>
      <c r="T104" s="1">
        <f t="shared" si="20"/>
        <v>1</v>
      </c>
    </row>
    <row r="105" spans="1:20" x14ac:dyDescent="0.25">
      <c r="A105" s="1">
        <v>18</v>
      </c>
      <c r="B105" s="1">
        <v>12</v>
      </c>
      <c r="C105" s="1">
        <f t="shared" si="13"/>
        <v>8400</v>
      </c>
      <c r="D105" s="1">
        <f t="shared" si="21"/>
        <v>0</v>
      </c>
      <c r="E105" s="1">
        <f t="shared" si="14"/>
        <v>0</v>
      </c>
      <c r="F105" s="1">
        <f t="shared" si="22"/>
        <v>0</v>
      </c>
      <c r="G105" s="1">
        <f t="shared" si="23"/>
        <v>22800</v>
      </c>
      <c r="H105" s="1">
        <f t="shared" si="15"/>
        <v>0</v>
      </c>
      <c r="I105" s="1">
        <f t="shared" si="16"/>
        <v>22800</v>
      </c>
      <c r="J105" s="3">
        <v>42198</v>
      </c>
      <c r="K105" s="1">
        <f t="shared" si="17"/>
        <v>7</v>
      </c>
      <c r="L105" s="1">
        <v>0</v>
      </c>
      <c r="M105" s="10">
        <f t="shared" si="18"/>
        <v>0</v>
      </c>
      <c r="S105" s="1">
        <f t="shared" si="19"/>
        <v>0</v>
      </c>
      <c r="T105" s="1">
        <f t="shared" si="20"/>
        <v>1</v>
      </c>
    </row>
    <row r="106" spans="1:20" x14ac:dyDescent="0.25">
      <c r="A106" s="1">
        <v>18</v>
      </c>
      <c r="B106" s="1">
        <v>0</v>
      </c>
      <c r="C106" s="1">
        <f t="shared" si="13"/>
        <v>0</v>
      </c>
      <c r="D106" s="1">
        <f t="shared" si="21"/>
        <v>523</v>
      </c>
      <c r="E106" s="1">
        <f t="shared" si="14"/>
        <v>1</v>
      </c>
      <c r="F106" s="1">
        <f t="shared" si="22"/>
        <v>12000</v>
      </c>
      <c r="G106" s="1">
        <f t="shared" si="23"/>
        <v>22277</v>
      </c>
      <c r="H106" s="1">
        <f t="shared" si="15"/>
        <v>0</v>
      </c>
      <c r="I106" s="1">
        <f t="shared" si="16"/>
        <v>10277</v>
      </c>
      <c r="J106" s="3">
        <v>42199</v>
      </c>
      <c r="K106" s="1">
        <f t="shared" si="17"/>
        <v>7</v>
      </c>
      <c r="L106" s="1">
        <v>0</v>
      </c>
      <c r="M106" s="10">
        <f t="shared" si="18"/>
        <v>0</v>
      </c>
      <c r="S106" s="1">
        <f t="shared" si="19"/>
        <v>1</v>
      </c>
      <c r="T106" s="1">
        <f t="shared" si="20"/>
        <v>0</v>
      </c>
    </row>
    <row r="107" spans="1:20" x14ac:dyDescent="0.25">
      <c r="A107" s="1">
        <v>18</v>
      </c>
      <c r="B107" s="1">
        <v>0</v>
      </c>
      <c r="C107" s="1">
        <f t="shared" si="13"/>
        <v>0</v>
      </c>
      <c r="D107" s="1">
        <f t="shared" si="21"/>
        <v>236</v>
      </c>
      <c r="E107" s="1">
        <f t="shared" si="14"/>
        <v>1</v>
      </c>
      <c r="F107" s="1">
        <f t="shared" si="22"/>
        <v>12000</v>
      </c>
      <c r="G107" s="1">
        <f t="shared" si="23"/>
        <v>10041</v>
      </c>
      <c r="H107" s="1">
        <f t="shared" si="15"/>
        <v>14959</v>
      </c>
      <c r="I107" s="1">
        <f t="shared" si="16"/>
        <v>13000</v>
      </c>
      <c r="J107" s="3">
        <v>42200</v>
      </c>
      <c r="K107" s="1">
        <f t="shared" si="17"/>
        <v>7</v>
      </c>
      <c r="L107" s="1">
        <v>14959</v>
      </c>
      <c r="M107" s="10">
        <f t="shared" si="18"/>
        <v>0</v>
      </c>
      <c r="S107" s="1">
        <f t="shared" si="19"/>
        <v>1</v>
      </c>
      <c r="T107" s="1">
        <f t="shared" si="20"/>
        <v>0</v>
      </c>
    </row>
    <row r="108" spans="1:20" x14ac:dyDescent="0.25">
      <c r="A108" s="1">
        <v>16</v>
      </c>
      <c r="B108" s="1">
        <v>0</v>
      </c>
      <c r="C108" s="1">
        <f t="shared" si="13"/>
        <v>0</v>
      </c>
      <c r="D108" s="1">
        <f t="shared" si="21"/>
        <v>250</v>
      </c>
      <c r="E108" s="1">
        <f t="shared" si="14"/>
        <v>1</v>
      </c>
      <c r="F108" s="1">
        <f t="shared" si="22"/>
        <v>12000</v>
      </c>
      <c r="G108" s="1">
        <f t="shared" si="23"/>
        <v>12750</v>
      </c>
      <c r="H108" s="1">
        <f t="shared" si="15"/>
        <v>0</v>
      </c>
      <c r="I108" s="1">
        <f t="shared" si="16"/>
        <v>750</v>
      </c>
      <c r="J108" s="3">
        <v>42201</v>
      </c>
      <c r="K108" s="1">
        <f t="shared" si="17"/>
        <v>7</v>
      </c>
      <c r="L108" s="1">
        <v>0</v>
      </c>
      <c r="M108" s="10">
        <f t="shared" si="18"/>
        <v>0</v>
      </c>
      <c r="S108" s="1">
        <f t="shared" si="19"/>
        <v>1</v>
      </c>
      <c r="T108" s="1">
        <f t="shared" si="20"/>
        <v>0</v>
      </c>
    </row>
    <row r="109" spans="1:20" x14ac:dyDescent="0.25">
      <c r="A109" s="1">
        <v>21</v>
      </c>
      <c r="B109" s="1">
        <v>0</v>
      </c>
      <c r="C109" s="1">
        <f t="shared" si="13"/>
        <v>0</v>
      </c>
      <c r="D109" s="1">
        <f t="shared" si="21"/>
        <v>22</v>
      </c>
      <c r="E109" s="1">
        <f t="shared" si="14"/>
        <v>1</v>
      </c>
      <c r="F109" s="1">
        <f t="shared" si="22"/>
        <v>12000</v>
      </c>
      <c r="G109" s="1">
        <f t="shared" si="23"/>
        <v>728</v>
      </c>
      <c r="H109" s="1">
        <f t="shared" si="15"/>
        <v>24272</v>
      </c>
      <c r="I109" s="1">
        <f t="shared" si="16"/>
        <v>13000</v>
      </c>
      <c r="J109" s="3">
        <v>42202</v>
      </c>
      <c r="K109" s="1">
        <f t="shared" si="17"/>
        <v>7</v>
      </c>
      <c r="L109" s="1">
        <v>24272</v>
      </c>
      <c r="M109" s="10">
        <f t="shared" si="18"/>
        <v>0</v>
      </c>
      <c r="S109" s="1">
        <f t="shared" si="19"/>
        <v>1</v>
      </c>
      <c r="T109" s="1">
        <f t="shared" si="20"/>
        <v>0</v>
      </c>
    </row>
    <row r="110" spans="1:20" x14ac:dyDescent="0.25">
      <c r="A110" s="1">
        <v>26</v>
      </c>
      <c r="B110" s="1">
        <v>0</v>
      </c>
      <c r="C110" s="1">
        <f t="shared" si="13"/>
        <v>0</v>
      </c>
      <c r="D110" s="1">
        <f t="shared" si="21"/>
        <v>518</v>
      </c>
      <c r="E110" s="1">
        <f t="shared" si="14"/>
        <v>1</v>
      </c>
      <c r="F110" s="1">
        <f t="shared" si="22"/>
        <v>12000</v>
      </c>
      <c r="G110" s="1">
        <f t="shared" si="23"/>
        <v>12482</v>
      </c>
      <c r="H110" s="1">
        <f t="shared" si="15"/>
        <v>0</v>
      </c>
      <c r="I110" s="1">
        <f t="shared" si="16"/>
        <v>482</v>
      </c>
      <c r="J110" s="3">
        <v>42203</v>
      </c>
      <c r="K110" s="1">
        <f t="shared" si="17"/>
        <v>7</v>
      </c>
      <c r="L110" s="1">
        <v>0</v>
      </c>
      <c r="M110" s="10">
        <f t="shared" si="18"/>
        <v>0</v>
      </c>
      <c r="S110" s="1">
        <f t="shared" si="19"/>
        <v>1</v>
      </c>
      <c r="T110" s="1">
        <f t="shared" si="20"/>
        <v>0</v>
      </c>
    </row>
    <row r="111" spans="1:20" x14ac:dyDescent="0.25">
      <c r="A111" s="1">
        <v>23</v>
      </c>
      <c r="B111" s="1">
        <v>18</v>
      </c>
      <c r="C111" s="1">
        <f t="shared" si="13"/>
        <v>12600</v>
      </c>
      <c r="D111" s="1">
        <f t="shared" si="21"/>
        <v>0</v>
      </c>
      <c r="E111" s="1">
        <f t="shared" si="14"/>
        <v>0</v>
      </c>
      <c r="F111" s="1">
        <f t="shared" si="22"/>
        <v>0</v>
      </c>
      <c r="G111" s="1">
        <f t="shared" si="23"/>
        <v>13082</v>
      </c>
      <c r="H111" s="1">
        <f t="shared" si="15"/>
        <v>0</v>
      </c>
      <c r="I111" s="1">
        <f t="shared" si="16"/>
        <v>13082</v>
      </c>
      <c r="J111" s="3">
        <v>42204</v>
      </c>
      <c r="K111" s="1">
        <f t="shared" si="17"/>
        <v>7</v>
      </c>
      <c r="L111" s="1">
        <v>0</v>
      </c>
      <c r="M111" s="10">
        <f t="shared" si="18"/>
        <v>0</v>
      </c>
      <c r="S111" s="1">
        <f t="shared" si="19"/>
        <v>0</v>
      </c>
      <c r="T111" s="1">
        <f t="shared" si="20"/>
        <v>1</v>
      </c>
    </row>
    <row r="112" spans="1:20" x14ac:dyDescent="0.25">
      <c r="A112" s="1">
        <v>19</v>
      </c>
      <c r="B112" s="1">
        <v>0</v>
      </c>
      <c r="C112" s="1">
        <f t="shared" si="13"/>
        <v>0</v>
      </c>
      <c r="D112" s="1">
        <f t="shared" si="21"/>
        <v>326</v>
      </c>
      <c r="E112" s="1">
        <f t="shared" si="14"/>
        <v>1</v>
      </c>
      <c r="F112" s="1">
        <f t="shared" si="22"/>
        <v>12000</v>
      </c>
      <c r="G112" s="1">
        <f t="shared" si="23"/>
        <v>12756</v>
      </c>
      <c r="H112" s="1">
        <f t="shared" si="15"/>
        <v>0</v>
      </c>
      <c r="I112" s="1">
        <f t="shared" si="16"/>
        <v>756</v>
      </c>
      <c r="J112" s="3">
        <v>42205</v>
      </c>
      <c r="K112" s="1">
        <f t="shared" si="17"/>
        <v>7</v>
      </c>
      <c r="L112" s="1">
        <v>0</v>
      </c>
      <c r="M112" s="10">
        <f t="shared" si="18"/>
        <v>0</v>
      </c>
      <c r="S112" s="1">
        <f t="shared" si="19"/>
        <v>1</v>
      </c>
      <c r="T112" s="1">
        <f t="shared" si="20"/>
        <v>0</v>
      </c>
    </row>
    <row r="113" spans="1:20" x14ac:dyDescent="0.25">
      <c r="A113" s="1">
        <v>20</v>
      </c>
      <c r="B113" s="1">
        <v>6</v>
      </c>
      <c r="C113" s="1">
        <f t="shared" si="13"/>
        <v>4200</v>
      </c>
      <c r="D113" s="1">
        <f t="shared" si="21"/>
        <v>0</v>
      </c>
      <c r="E113" s="1">
        <f t="shared" si="14"/>
        <v>0</v>
      </c>
      <c r="F113" s="1">
        <f t="shared" si="22"/>
        <v>0</v>
      </c>
      <c r="G113" s="1">
        <f t="shared" si="23"/>
        <v>4956</v>
      </c>
      <c r="H113" s="1">
        <f t="shared" si="15"/>
        <v>0</v>
      </c>
      <c r="I113" s="1">
        <f t="shared" si="16"/>
        <v>4956</v>
      </c>
      <c r="J113" s="3">
        <v>42206</v>
      </c>
      <c r="K113" s="1">
        <f t="shared" si="17"/>
        <v>7</v>
      </c>
      <c r="L113" s="1">
        <v>0</v>
      </c>
      <c r="M113" s="10">
        <f t="shared" si="18"/>
        <v>0</v>
      </c>
      <c r="S113" s="1">
        <f t="shared" si="19"/>
        <v>0</v>
      </c>
      <c r="T113" s="1">
        <f t="shared" si="20"/>
        <v>1</v>
      </c>
    </row>
    <row r="114" spans="1:20" x14ac:dyDescent="0.25">
      <c r="A114" s="1">
        <v>22</v>
      </c>
      <c r="B114" s="1">
        <v>0</v>
      </c>
      <c r="C114" s="1">
        <f t="shared" si="13"/>
        <v>0</v>
      </c>
      <c r="D114" s="1">
        <f t="shared" si="21"/>
        <v>154</v>
      </c>
      <c r="E114" s="1">
        <f t="shared" si="14"/>
        <v>1</v>
      </c>
      <c r="F114" s="1">
        <f t="shared" si="22"/>
        <v>12000</v>
      </c>
      <c r="G114" s="1">
        <f t="shared" si="23"/>
        <v>4802</v>
      </c>
      <c r="H114" s="1">
        <f t="shared" si="15"/>
        <v>20198</v>
      </c>
      <c r="I114" s="1">
        <f t="shared" si="16"/>
        <v>13000</v>
      </c>
      <c r="J114" s="3">
        <v>42207</v>
      </c>
      <c r="K114" s="1">
        <f t="shared" si="17"/>
        <v>7</v>
      </c>
      <c r="L114" s="1">
        <v>20198</v>
      </c>
      <c r="M114" s="10">
        <f t="shared" si="18"/>
        <v>0</v>
      </c>
      <c r="S114" s="1">
        <f t="shared" si="19"/>
        <v>1</v>
      </c>
      <c r="T114" s="1">
        <f t="shared" si="20"/>
        <v>0</v>
      </c>
    </row>
    <row r="115" spans="1:20" x14ac:dyDescent="0.25">
      <c r="A115" s="1">
        <v>20</v>
      </c>
      <c r="B115" s="1">
        <v>0</v>
      </c>
      <c r="C115" s="1">
        <f t="shared" si="13"/>
        <v>0</v>
      </c>
      <c r="D115" s="1">
        <f t="shared" si="21"/>
        <v>349</v>
      </c>
      <c r="E115" s="1">
        <f t="shared" si="14"/>
        <v>1</v>
      </c>
      <c r="F115" s="1">
        <f t="shared" si="22"/>
        <v>12000</v>
      </c>
      <c r="G115" s="1">
        <f t="shared" si="23"/>
        <v>12651</v>
      </c>
      <c r="H115" s="1">
        <f t="shared" si="15"/>
        <v>0</v>
      </c>
      <c r="I115" s="1">
        <f t="shared" si="16"/>
        <v>651</v>
      </c>
      <c r="J115" s="3">
        <v>42208</v>
      </c>
      <c r="K115" s="1">
        <f t="shared" si="17"/>
        <v>7</v>
      </c>
      <c r="L115" s="1">
        <v>0</v>
      </c>
      <c r="M115" s="10">
        <f t="shared" si="18"/>
        <v>0</v>
      </c>
      <c r="S115" s="1">
        <f t="shared" si="19"/>
        <v>1</v>
      </c>
      <c r="T115" s="1">
        <f t="shared" si="20"/>
        <v>0</v>
      </c>
    </row>
    <row r="116" spans="1:20" x14ac:dyDescent="0.25">
      <c r="A116" s="1">
        <v>20</v>
      </c>
      <c r="B116" s="1">
        <v>0</v>
      </c>
      <c r="C116" s="1">
        <f t="shared" si="13"/>
        <v>0</v>
      </c>
      <c r="D116" s="1">
        <f t="shared" si="21"/>
        <v>18</v>
      </c>
      <c r="E116" s="1">
        <f t="shared" si="14"/>
        <v>1</v>
      </c>
      <c r="F116" s="1">
        <f t="shared" si="22"/>
        <v>12000</v>
      </c>
      <c r="G116" s="1">
        <f t="shared" si="23"/>
        <v>633</v>
      </c>
      <c r="H116" s="1">
        <f t="shared" si="15"/>
        <v>24367</v>
      </c>
      <c r="I116" s="1">
        <f t="shared" si="16"/>
        <v>13000</v>
      </c>
      <c r="J116" s="3">
        <v>42209</v>
      </c>
      <c r="K116" s="1">
        <f t="shared" si="17"/>
        <v>7</v>
      </c>
      <c r="L116" s="1">
        <v>24367</v>
      </c>
      <c r="M116" s="10">
        <f t="shared" si="18"/>
        <v>0</v>
      </c>
      <c r="S116" s="1">
        <f t="shared" si="19"/>
        <v>1</v>
      </c>
      <c r="T116" s="1">
        <f t="shared" si="20"/>
        <v>0</v>
      </c>
    </row>
    <row r="117" spans="1:20" x14ac:dyDescent="0.25">
      <c r="A117" s="1">
        <v>23</v>
      </c>
      <c r="B117" s="1">
        <v>0.1</v>
      </c>
      <c r="C117" s="1">
        <f t="shared" si="13"/>
        <v>70</v>
      </c>
      <c r="D117" s="1">
        <f t="shared" si="21"/>
        <v>0</v>
      </c>
      <c r="E117" s="1">
        <f t="shared" si="14"/>
        <v>1</v>
      </c>
      <c r="F117" s="1">
        <f t="shared" si="22"/>
        <v>12000</v>
      </c>
      <c r="G117" s="1">
        <f t="shared" si="23"/>
        <v>13070</v>
      </c>
      <c r="H117" s="1">
        <f t="shared" si="15"/>
        <v>0</v>
      </c>
      <c r="I117" s="1">
        <f t="shared" si="16"/>
        <v>1070</v>
      </c>
      <c r="J117" s="3">
        <v>42210</v>
      </c>
      <c r="K117" s="1">
        <f t="shared" si="17"/>
        <v>7</v>
      </c>
      <c r="L117" s="1">
        <v>0</v>
      </c>
      <c r="M117" s="10">
        <f t="shared" si="18"/>
        <v>0</v>
      </c>
      <c r="S117" s="1">
        <f t="shared" si="19"/>
        <v>1</v>
      </c>
      <c r="T117" s="1">
        <f t="shared" si="20"/>
        <v>0</v>
      </c>
    </row>
    <row r="118" spans="1:20" x14ac:dyDescent="0.25">
      <c r="A118" s="1">
        <v>16</v>
      </c>
      <c r="B118" s="1">
        <v>0</v>
      </c>
      <c r="C118" s="1">
        <f t="shared" si="13"/>
        <v>0</v>
      </c>
      <c r="D118" s="1">
        <f t="shared" si="21"/>
        <v>21</v>
      </c>
      <c r="E118" s="1">
        <f t="shared" si="14"/>
        <v>1</v>
      </c>
      <c r="F118" s="1">
        <f t="shared" si="22"/>
        <v>12000</v>
      </c>
      <c r="G118" s="1">
        <f t="shared" si="23"/>
        <v>1049</v>
      </c>
      <c r="H118" s="1">
        <f t="shared" si="15"/>
        <v>23951</v>
      </c>
      <c r="I118" s="1">
        <f t="shared" si="16"/>
        <v>13000</v>
      </c>
      <c r="J118" s="3">
        <v>42211</v>
      </c>
      <c r="K118" s="1">
        <f t="shared" si="17"/>
        <v>7</v>
      </c>
      <c r="L118" s="1">
        <v>23951</v>
      </c>
      <c r="M118" s="10">
        <f t="shared" si="18"/>
        <v>0</v>
      </c>
      <c r="S118" s="1">
        <f t="shared" si="19"/>
        <v>1</v>
      </c>
      <c r="T118" s="1">
        <f t="shared" si="20"/>
        <v>0</v>
      </c>
    </row>
    <row r="119" spans="1:20" x14ac:dyDescent="0.25">
      <c r="A119" s="1">
        <v>16</v>
      </c>
      <c r="B119" s="1">
        <v>0.1</v>
      </c>
      <c r="C119" s="1">
        <f t="shared" si="13"/>
        <v>70</v>
      </c>
      <c r="D119" s="1">
        <f t="shared" si="21"/>
        <v>0</v>
      </c>
      <c r="E119" s="1">
        <f t="shared" si="14"/>
        <v>1</v>
      </c>
      <c r="F119" s="1">
        <f t="shared" si="22"/>
        <v>12000</v>
      </c>
      <c r="G119" s="1">
        <f t="shared" si="23"/>
        <v>13070</v>
      </c>
      <c r="H119" s="1">
        <f t="shared" si="15"/>
        <v>0</v>
      </c>
      <c r="I119" s="1">
        <f t="shared" si="16"/>
        <v>1070</v>
      </c>
      <c r="J119" s="3">
        <v>42212</v>
      </c>
      <c r="K119" s="1">
        <f t="shared" si="17"/>
        <v>7</v>
      </c>
      <c r="L119" s="1">
        <v>0</v>
      </c>
      <c r="M119" s="10">
        <f t="shared" si="18"/>
        <v>0</v>
      </c>
      <c r="S119" s="1">
        <f t="shared" si="19"/>
        <v>1</v>
      </c>
      <c r="T119" s="1">
        <f t="shared" si="20"/>
        <v>0</v>
      </c>
    </row>
    <row r="120" spans="1:20" x14ac:dyDescent="0.25">
      <c r="A120" s="1">
        <v>18</v>
      </c>
      <c r="B120" s="1">
        <v>0.3</v>
      </c>
      <c r="C120" s="1">
        <f t="shared" si="13"/>
        <v>210</v>
      </c>
      <c r="D120" s="1">
        <f t="shared" si="21"/>
        <v>0</v>
      </c>
      <c r="E120" s="1">
        <f t="shared" si="14"/>
        <v>1</v>
      </c>
      <c r="F120" s="1">
        <f t="shared" si="22"/>
        <v>12000</v>
      </c>
      <c r="G120" s="1">
        <f t="shared" si="23"/>
        <v>1280</v>
      </c>
      <c r="H120" s="1">
        <f t="shared" si="15"/>
        <v>23720</v>
      </c>
      <c r="I120" s="1">
        <f t="shared" si="16"/>
        <v>13000</v>
      </c>
      <c r="J120" s="3">
        <v>42213</v>
      </c>
      <c r="K120" s="1">
        <f t="shared" si="17"/>
        <v>7</v>
      </c>
      <c r="L120" s="1">
        <v>23720</v>
      </c>
      <c r="M120" s="10">
        <f t="shared" si="18"/>
        <v>0</v>
      </c>
      <c r="S120" s="1">
        <f t="shared" si="19"/>
        <v>1</v>
      </c>
      <c r="T120" s="1">
        <f t="shared" si="20"/>
        <v>0</v>
      </c>
    </row>
    <row r="121" spans="1:20" x14ac:dyDescent="0.25">
      <c r="A121" s="1">
        <v>18</v>
      </c>
      <c r="B121" s="1">
        <v>0</v>
      </c>
      <c r="C121" s="1">
        <f t="shared" si="13"/>
        <v>0</v>
      </c>
      <c r="D121" s="1">
        <f t="shared" si="21"/>
        <v>298</v>
      </c>
      <c r="E121" s="1">
        <f t="shared" si="14"/>
        <v>1</v>
      </c>
      <c r="F121" s="1">
        <f t="shared" si="22"/>
        <v>12000</v>
      </c>
      <c r="G121" s="1">
        <f t="shared" si="23"/>
        <v>12702</v>
      </c>
      <c r="H121" s="1">
        <f t="shared" si="15"/>
        <v>0</v>
      </c>
      <c r="I121" s="1">
        <f t="shared" si="16"/>
        <v>702</v>
      </c>
      <c r="J121" s="3">
        <v>42214</v>
      </c>
      <c r="K121" s="1">
        <f t="shared" si="17"/>
        <v>7</v>
      </c>
      <c r="L121" s="1">
        <v>0</v>
      </c>
      <c r="M121" s="10">
        <f t="shared" si="18"/>
        <v>0</v>
      </c>
      <c r="S121" s="1">
        <f t="shared" si="19"/>
        <v>1</v>
      </c>
      <c r="T121" s="1">
        <f t="shared" si="20"/>
        <v>0</v>
      </c>
    </row>
    <row r="122" spans="1:20" x14ac:dyDescent="0.25">
      <c r="A122" s="1">
        <v>14</v>
      </c>
      <c r="B122" s="1">
        <v>0</v>
      </c>
      <c r="C122" s="1">
        <f t="shared" si="13"/>
        <v>0</v>
      </c>
      <c r="D122" s="1">
        <f t="shared" si="21"/>
        <v>12</v>
      </c>
      <c r="E122" s="1">
        <f t="shared" si="14"/>
        <v>0</v>
      </c>
      <c r="F122" s="1">
        <f t="shared" si="22"/>
        <v>0</v>
      </c>
      <c r="G122" s="1">
        <f t="shared" si="23"/>
        <v>690</v>
      </c>
      <c r="H122" s="1">
        <f t="shared" si="15"/>
        <v>0</v>
      </c>
      <c r="I122" s="1">
        <f t="shared" si="16"/>
        <v>690</v>
      </c>
      <c r="J122" s="3">
        <v>42215</v>
      </c>
      <c r="K122" s="1">
        <f t="shared" si="17"/>
        <v>7</v>
      </c>
      <c r="L122" s="1">
        <v>0</v>
      </c>
      <c r="M122" s="10">
        <f t="shared" si="18"/>
        <v>1</v>
      </c>
      <c r="S122" s="1">
        <f t="shared" si="19"/>
        <v>0</v>
      </c>
      <c r="T122" s="1">
        <f t="shared" si="20"/>
        <v>0</v>
      </c>
    </row>
    <row r="123" spans="1:20" x14ac:dyDescent="0.25">
      <c r="A123" s="1">
        <v>14</v>
      </c>
      <c r="B123" s="1">
        <v>0</v>
      </c>
      <c r="C123" s="1">
        <f t="shared" si="13"/>
        <v>0</v>
      </c>
      <c r="D123" s="1">
        <f t="shared" si="21"/>
        <v>11</v>
      </c>
      <c r="E123" s="1">
        <f t="shared" si="14"/>
        <v>0</v>
      </c>
      <c r="F123" s="1">
        <f t="shared" si="22"/>
        <v>0</v>
      </c>
      <c r="G123" s="1">
        <f t="shared" si="23"/>
        <v>679</v>
      </c>
      <c r="H123" s="1">
        <f t="shared" si="15"/>
        <v>0</v>
      </c>
      <c r="I123" s="1">
        <f t="shared" si="16"/>
        <v>679</v>
      </c>
      <c r="J123" s="3">
        <v>42216</v>
      </c>
      <c r="K123" s="1">
        <f t="shared" si="17"/>
        <v>7</v>
      </c>
      <c r="L123" s="1">
        <v>0</v>
      </c>
      <c r="M123" s="10">
        <f t="shared" si="18"/>
        <v>1</v>
      </c>
      <c r="S123" s="1">
        <f t="shared" si="19"/>
        <v>0</v>
      </c>
      <c r="T123" s="1">
        <f t="shared" si="20"/>
        <v>0</v>
      </c>
    </row>
    <row r="124" spans="1:20" x14ac:dyDescent="0.25">
      <c r="A124" s="1">
        <v>16</v>
      </c>
      <c r="B124" s="1">
        <v>0</v>
      </c>
      <c r="C124" s="1">
        <f t="shared" si="13"/>
        <v>0</v>
      </c>
      <c r="D124" s="1">
        <f t="shared" si="21"/>
        <v>14</v>
      </c>
      <c r="E124" s="1">
        <f t="shared" si="14"/>
        <v>1</v>
      </c>
      <c r="F124" s="1">
        <f t="shared" si="22"/>
        <v>12000</v>
      </c>
      <c r="G124" s="1">
        <f t="shared" si="23"/>
        <v>665</v>
      </c>
      <c r="H124" s="1">
        <f t="shared" si="15"/>
        <v>24335</v>
      </c>
      <c r="I124" s="1">
        <f t="shared" si="16"/>
        <v>13000</v>
      </c>
      <c r="J124" s="3">
        <v>42217</v>
      </c>
      <c r="K124" s="1">
        <f t="shared" si="17"/>
        <v>8</v>
      </c>
      <c r="L124" s="1">
        <v>24335</v>
      </c>
      <c r="M124" s="10">
        <f t="shared" si="18"/>
        <v>0</v>
      </c>
      <c r="S124" s="1">
        <f t="shared" si="19"/>
        <v>1</v>
      </c>
      <c r="T124" s="1">
        <f t="shared" si="20"/>
        <v>0</v>
      </c>
    </row>
    <row r="125" spans="1:20" x14ac:dyDescent="0.25">
      <c r="A125" s="1">
        <v>22</v>
      </c>
      <c r="B125" s="1">
        <v>0</v>
      </c>
      <c r="C125" s="1">
        <f t="shared" si="13"/>
        <v>0</v>
      </c>
      <c r="D125" s="1">
        <f t="shared" si="21"/>
        <v>403</v>
      </c>
      <c r="E125" s="1">
        <f t="shared" si="14"/>
        <v>1</v>
      </c>
      <c r="F125" s="1">
        <f t="shared" si="22"/>
        <v>12000</v>
      </c>
      <c r="G125" s="1">
        <f t="shared" si="23"/>
        <v>12597</v>
      </c>
      <c r="H125" s="1">
        <f t="shared" si="15"/>
        <v>0</v>
      </c>
      <c r="I125" s="1">
        <f t="shared" si="16"/>
        <v>597</v>
      </c>
      <c r="J125" s="3">
        <v>42218</v>
      </c>
      <c r="K125" s="1">
        <f t="shared" si="17"/>
        <v>8</v>
      </c>
      <c r="L125" s="1">
        <v>0</v>
      </c>
      <c r="M125" s="10">
        <f t="shared" si="18"/>
        <v>0</v>
      </c>
      <c r="S125" s="1">
        <f t="shared" si="19"/>
        <v>1</v>
      </c>
      <c r="T125" s="1">
        <f t="shared" si="20"/>
        <v>0</v>
      </c>
    </row>
    <row r="126" spans="1:20" x14ac:dyDescent="0.25">
      <c r="A126" s="1">
        <v>22</v>
      </c>
      <c r="B126" s="1">
        <v>0</v>
      </c>
      <c r="C126" s="1">
        <f t="shared" si="13"/>
        <v>0</v>
      </c>
      <c r="D126" s="1">
        <f t="shared" si="21"/>
        <v>19</v>
      </c>
      <c r="E126" s="1">
        <f t="shared" si="14"/>
        <v>1</v>
      </c>
      <c r="F126" s="1">
        <f t="shared" si="22"/>
        <v>12000</v>
      </c>
      <c r="G126" s="1">
        <f t="shared" si="23"/>
        <v>578</v>
      </c>
      <c r="H126" s="1">
        <f t="shared" si="15"/>
        <v>24422</v>
      </c>
      <c r="I126" s="1">
        <f t="shared" si="16"/>
        <v>13000</v>
      </c>
      <c r="J126" s="3">
        <v>42219</v>
      </c>
      <c r="K126" s="1">
        <f t="shared" si="17"/>
        <v>8</v>
      </c>
      <c r="L126" s="1">
        <v>24422</v>
      </c>
      <c r="M126" s="10">
        <f t="shared" si="18"/>
        <v>0</v>
      </c>
      <c r="S126" s="1">
        <f t="shared" si="19"/>
        <v>1</v>
      </c>
      <c r="T126" s="1">
        <f t="shared" si="20"/>
        <v>0</v>
      </c>
    </row>
    <row r="127" spans="1:20" x14ac:dyDescent="0.25">
      <c r="A127" s="1">
        <v>25</v>
      </c>
      <c r="B127" s="1">
        <v>0</v>
      </c>
      <c r="C127" s="1">
        <f t="shared" si="13"/>
        <v>0</v>
      </c>
      <c r="D127" s="1">
        <f t="shared" si="21"/>
        <v>488</v>
      </c>
      <c r="E127" s="1">
        <f t="shared" si="14"/>
        <v>1</v>
      </c>
      <c r="F127" s="1">
        <f t="shared" si="22"/>
        <v>12000</v>
      </c>
      <c r="G127" s="1">
        <f t="shared" si="23"/>
        <v>12512</v>
      </c>
      <c r="H127" s="1">
        <f t="shared" si="15"/>
        <v>0</v>
      </c>
      <c r="I127" s="1">
        <f t="shared" si="16"/>
        <v>512</v>
      </c>
      <c r="J127" s="3">
        <v>42220</v>
      </c>
      <c r="K127" s="1">
        <f t="shared" si="17"/>
        <v>8</v>
      </c>
      <c r="L127" s="1">
        <v>0</v>
      </c>
      <c r="M127" s="10">
        <f t="shared" si="18"/>
        <v>0</v>
      </c>
      <c r="S127" s="1">
        <f t="shared" si="19"/>
        <v>1</v>
      </c>
      <c r="T127" s="1">
        <f t="shared" si="20"/>
        <v>0</v>
      </c>
    </row>
    <row r="128" spans="1:20" x14ac:dyDescent="0.25">
      <c r="A128" s="1">
        <v>24</v>
      </c>
      <c r="B128" s="1">
        <v>0</v>
      </c>
      <c r="C128" s="1">
        <f t="shared" si="13"/>
        <v>0</v>
      </c>
      <c r="D128" s="1">
        <f t="shared" si="21"/>
        <v>19</v>
      </c>
      <c r="E128" s="1">
        <f t="shared" si="14"/>
        <v>1</v>
      </c>
      <c r="F128" s="1">
        <f t="shared" si="22"/>
        <v>12000</v>
      </c>
      <c r="G128" s="1">
        <f t="shared" si="23"/>
        <v>493</v>
      </c>
      <c r="H128" s="1">
        <f t="shared" si="15"/>
        <v>24507</v>
      </c>
      <c r="I128" s="1">
        <f t="shared" si="16"/>
        <v>13000</v>
      </c>
      <c r="J128" s="3">
        <v>42221</v>
      </c>
      <c r="K128" s="1">
        <f t="shared" si="17"/>
        <v>8</v>
      </c>
      <c r="L128" s="1">
        <v>24507</v>
      </c>
      <c r="M128" s="10">
        <f t="shared" si="18"/>
        <v>0</v>
      </c>
      <c r="S128" s="1">
        <f t="shared" si="19"/>
        <v>1</v>
      </c>
      <c r="T128" s="1">
        <f t="shared" si="20"/>
        <v>0</v>
      </c>
    </row>
    <row r="129" spans="1:20" x14ac:dyDescent="0.25">
      <c r="A129" s="1">
        <v>24</v>
      </c>
      <c r="B129" s="1">
        <v>0</v>
      </c>
      <c r="C129" s="1">
        <f t="shared" si="13"/>
        <v>0</v>
      </c>
      <c r="D129" s="1">
        <f t="shared" si="21"/>
        <v>459</v>
      </c>
      <c r="E129" s="1">
        <f t="shared" si="14"/>
        <v>1</v>
      </c>
      <c r="F129" s="1">
        <f t="shared" si="22"/>
        <v>12000</v>
      </c>
      <c r="G129" s="1">
        <f t="shared" si="23"/>
        <v>12541</v>
      </c>
      <c r="H129" s="1">
        <f t="shared" si="15"/>
        <v>0</v>
      </c>
      <c r="I129" s="1">
        <f t="shared" si="16"/>
        <v>541</v>
      </c>
      <c r="J129" s="3">
        <v>42222</v>
      </c>
      <c r="K129" s="1">
        <f t="shared" si="17"/>
        <v>8</v>
      </c>
      <c r="L129" s="1">
        <v>0</v>
      </c>
      <c r="M129" s="10">
        <f t="shared" si="18"/>
        <v>0</v>
      </c>
      <c r="S129" s="1">
        <f t="shared" si="19"/>
        <v>1</v>
      </c>
      <c r="T129" s="1">
        <f t="shared" si="20"/>
        <v>0</v>
      </c>
    </row>
    <row r="130" spans="1:20" x14ac:dyDescent="0.25">
      <c r="A130" s="1">
        <v>28</v>
      </c>
      <c r="B130" s="1">
        <v>0</v>
      </c>
      <c r="C130" s="1">
        <f t="shared" si="13"/>
        <v>0</v>
      </c>
      <c r="D130" s="1">
        <f t="shared" si="21"/>
        <v>25</v>
      </c>
      <c r="E130" s="1">
        <f t="shared" si="14"/>
        <v>1</v>
      </c>
      <c r="F130" s="1">
        <f t="shared" si="22"/>
        <v>12000</v>
      </c>
      <c r="G130" s="1">
        <f t="shared" si="23"/>
        <v>516</v>
      </c>
      <c r="H130" s="1">
        <f t="shared" si="15"/>
        <v>24484</v>
      </c>
      <c r="I130" s="1">
        <f t="shared" si="16"/>
        <v>13000</v>
      </c>
      <c r="J130" s="3">
        <v>42223</v>
      </c>
      <c r="K130" s="1">
        <f t="shared" si="17"/>
        <v>8</v>
      </c>
      <c r="L130" s="1">
        <v>24484</v>
      </c>
      <c r="M130" s="10">
        <f t="shared" si="18"/>
        <v>0</v>
      </c>
      <c r="S130" s="1">
        <f t="shared" si="19"/>
        <v>1</v>
      </c>
      <c r="T130" s="1">
        <f t="shared" si="20"/>
        <v>0</v>
      </c>
    </row>
    <row r="131" spans="1:20" x14ac:dyDescent="0.25">
      <c r="A131" s="1">
        <v>28</v>
      </c>
      <c r="B131" s="1">
        <v>0</v>
      </c>
      <c r="C131" s="1">
        <f t="shared" ref="C131:C184" si="24">700*B131</f>
        <v>0</v>
      </c>
      <c r="D131" s="1">
        <f t="shared" si="21"/>
        <v>578</v>
      </c>
      <c r="E131" s="1">
        <f t="shared" ref="E131:E184" si="25">IF(AND(A131&gt;15,B131&lt;=0.6),1,0)</f>
        <v>1</v>
      </c>
      <c r="F131" s="1">
        <f t="shared" si="22"/>
        <v>12000</v>
      </c>
      <c r="G131" s="1">
        <f t="shared" si="23"/>
        <v>12422</v>
      </c>
      <c r="H131" s="1">
        <f t="shared" ref="H131:H184" si="26">IF(G131&lt;F131,25000-G131,0)</f>
        <v>0</v>
      </c>
      <c r="I131" s="1">
        <f t="shared" ref="I131:I184" si="27">IF(E131=1,IF(H131&gt;0,25000-F131,G131-F131),G131)</f>
        <v>422</v>
      </c>
      <c r="J131" s="3">
        <v>42224</v>
      </c>
      <c r="K131" s="1">
        <f t="shared" ref="K131:K184" si="28">MONTH(J131)</f>
        <v>8</v>
      </c>
      <c r="L131" s="1">
        <v>0</v>
      </c>
      <c r="M131" s="10">
        <f t="shared" ref="M131:M184" si="29">IF(A131&lt;=15,1,0)</f>
        <v>0</v>
      </c>
      <c r="S131" s="1">
        <f t="shared" ref="S131:S184" si="30">IF(AND(A131&gt;15,B131&lt;=0.6),1,0)</f>
        <v>1</v>
      </c>
      <c r="T131" s="1">
        <f t="shared" ref="T131:T184" si="31">IF(AND(A131&gt;15,B131&gt;0.6),1,0)</f>
        <v>0</v>
      </c>
    </row>
    <row r="132" spans="1:20" x14ac:dyDescent="0.25">
      <c r="A132" s="1">
        <v>24</v>
      </c>
      <c r="B132" s="1">
        <v>0</v>
      </c>
      <c r="C132" s="1">
        <f t="shared" si="24"/>
        <v>0</v>
      </c>
      <c r="D132" s="1">
        <f t="shared" ref="D132:D184" si="32">ROUNDUP(IF(B132=0,0.03%*POWER(A132,1.5)*I131,0),0)</f>
        <v>15</v>
      </c>
      <c r="E132" s="1">
        <f t="shared" si="25"/>
        <v>1</v>
      </c>
      <c r="F132" s="1">
        <f t="shared" ref="F132:F184" si="33">IF(E132=1,IF(A132&lt;=30,12000,24000),0)</f>
        <v>12000</v>
      </c>
      <c r="G132" s="1">
        <f t="shared" ref="G132:G184" si="34">IF(I131+C132-D132 &gt;25000,25000,I131+C132-D132)</f>
        <v>407</v>
      </c>
      <c r="H132" s="1">
        <f t="shared" si="26"/>
        <v>24593</v>
      </c>
      <c r="I132" s="1">
        <f t="shared" si="27"/>
        <v>13000</v>
      </c>
      <c r="J132" s="3">
        <v>42225</v>
      </c>
      <c r="K132" s="1">
        <f t="shared" si="28"/>
        <v>8</v>
      </c>
      <c r="L132" s="1">
        <v>24593</v>
      </c>
      <c r="M132" s="10">
        <f t="shared" si="29"/>
        <v>0</v>
      </c>
      <c r="S132" s="1">
        <f t="shared" si="30"/>
        <v>1</v>
      </c>
      <c r="T132" s="1">
        <f t="shared" si="31"/>
        <v>0</v>
      </c>
    </row>
    <row r="133" spans="1:20" x14ac:dyDescent="0.25">
      <c r="A133" s="1">
        <v>24</v>
      </c>
      <c r="B133" s="1">
        <v>0</v>
      </c>
      <c r="C133" s="1">
        <f t="shared" si="24"/>
        <v>0</v>
      </c>
      <c r="D133" s="1">
        <f t="shared" si="32"/>
        <v>459</v>
      </c>
      <c r="E133" s="1">
        <f t="shared" si="25"/>
        <v>1</v>
      </c>
      <c r="F133" s="1">
        <f t="shared" si="33"/>
        <v>12000</v>
      </c>
      <c r="G133" s="1">
        <f t="shared" si="34"/>
        <v>12541</v>
      </c>
      <c r="H133" s="1">
        <f t="shared" si="26"/>
        <v>0</v>
      </c>
      <c r="I133" s="1">
        <f t="shared" si="27"/>
        <v>541</v>
      </c>
      <c r="J133" s="3">
        <v>42226</v>
      </c>
      <c r="K133" s="1">
        <f t="shared" si="28"/>
        <v>8</v>
      </c>
      <c r="L133" s="1">
        <v>0</v>
      </c>
      <c r="M133" s="10">
        <f t="shared" si="29"/>
        <v>0</v>
      </c>
      <c r="S133" s="1">
        <f t="shared" si="30"/>
        <v>1</v>
      </c>
      <c r="T133" s="1">
        <f t="shared" si="31"/>
        <v>0</v>
      </c>
    </row>
    <row r="134" spans="1:20" x14ac:dyDescent="0.25">
      <c r="A134" s="1">
        <v>26</v>
      </c>
      <c r="B134" s="1">
        <v>0</v>
      </c>
      <c r="C134" s="1">
        <f t="shared" si="24"/>
        <v>0</v>
      </c>
      <c r="D134" s="1">
        <f t="shared" si="32"/>
        <v>22</v>
      </c>
      <c r="E134" s="1">
        <f t="shared" si="25"/>
        <v>1</v>
      </c>
      <c r="F134" s="1">
        <f t="shared" si="33"/>
        <v>12000</v>
      </c>
      <c r="G134" s="1">
        <f t="shared" si="34"/>
        <v>519</v>
      </c>
      <c r="H134" s="1">
        <f t="shared" si="26"/>
        <v>24481</v>
      </c>
      <c r="I134" s="1">
        <f t="shared" si="27"/>
        <v>13000</v>
      </c>
      <c r="J134" s="3">
        <v>42227</v>
      </c>
      <c r="K134" s="1">
        <f t="shared" si="28"/>
        <v>8</v>
      </c>
      <c r="L134" s="1">
        <v>24481</v>
      </c>
      <c r="M134" s="10">
        <f t="shared" si="29"/>
        <v>0</v>
      </c>
      <c r="S134" s="1">
        <f t="shared" si="30"/>
        <v>1</v>
      </c>
      <c r="T134" s="1">
        <f t="shared" si="31"/>
        <v>0</v>
      </c>
    </row>
    <row r="135" spans="1:20" x14ac:dyDescent="0.25">
      <c r="A135" s="1">
        <v>32</v>
      </c>
      <c r="B135" s="1">
        <v>0.6</v>
      </c>
      <c r="C135" s="1">
        <f t="shared" si="24"/>
        <v>420</v>
      </c>
      <c r="D135" s="1">
        <f t="shared" si="32"/>
        <v>0</v>
      </c>
      <c r="E135" s="1">
        <f t="shared" si="25"/>
        <v>1</v>
      </c>
      <c r="F135" s="1">
        <f t="shared" si="33"/>
        <v>24000</v>
      </c>
      <c r="G135" s="1">
        <f t="shared" si="34"/>
        <v>13420</v>
      </c>
      <c r="H135" s="1">
        <f t="shared" si="26"/>
        <v>11580</v>
      </c>
      <c r="I135" s="1">
        <f t="shared" si="27"/>
        <v>1000</v>
      </c>
      <c r="J135" s="3">
        <v>42228</v>
      </c>
      <c r="K135" s="1">
        <f t="shared" si="28"/>
        <v>8</v>
      </c>
      <c r="L135" s="1">
        <v>11580</v>
      </c>
      <c r="M135" s="10">
        <f t="shared" si="29"/>
        <v>0</v>
      </c>
      <c r="S135" s="1">
        <f t="shared" si="30"/>
        <v>1</v>
      </c>
      <c r="T135" s="1">
        <f t="shared" si="31"/>
        <v>0</v>
      </c>
    </row>
    <row r="136" spans="1:20" x14ac:dyDescent="0.25">
      <c r="A136" s="1">
        <v>31</v>
      </c>
      <c r="B136" s="1">
        <v>0.1</v>
      </c>
      <c r="C136" s="1">
        <f t="shared" si="24"/>
        <v>70</v>
      </c>
      <c r="D136" s="1">
        <f t="shared" si="32"/>
        <v>0</v>
      </c>
      <c r="E136" s="1">
        <f t="shared" si="25"/>
        <v>1</v>
      </c>
      <c r="F136" s="1">
        <f t="shared" si="33"/>
        <v>24000</v>
      </c>
      <c r="G136" s="1">
        <f t="shared" si="34"/>
        <v>1070</v>
      </c>
      <c r="H136" s="1">
        <f t="shared" si="26"/>
        <v>23930</v>
      </c>
      <c r="I136" s="1">
        <f t="shared" si="27"/>
        <v>1000</v>
      </c>
      <c r="J136" s="3">
        <v>42229</v>
      </c>
      <c r="K136" s="1">
        <f t="shared" si="28"/>
        <v>8</v>
      </c>
      <c r="L136" s="1">
        <v>23930</v>
      </c>
      <c r="M136" s="10">
        <f t="shared" si="29"/>
        <v>0</v>
      </c>
      <c r="S136" s="1">
        <f t="shared" si="30"/>
        <v>1</v>
      </c>
      <c r="T136" s="1">
        <f t="shared" si="31"/>
        <v>0</v>
      </c>
    </row>
    <row r="137" spans="1:20" x14ac:dyDescent="0.25">
      <c r="A137" s="1">
        <v>33</v>
      </c>
      <c r="B137" s="1">
        <v>0</v>
      </c>
      <c r="C137" s="1">
        <f t="shared" si="24"/>
        <v>0</v>
      </c>
      <c r="D137" s="1">
        <f t="shared" si="32"/>
        <v>57</v>
      </c>
      <c r="E137" s="1">
        <f t="shared" si="25"/>
        <v>1</v>
      </c>
      <c r="F137" s="1">
        <f t="shared" si="33"/>
        <v>24000</v>
      </c>
      <c r="G137" s="1">
        <f t="shared" si="34"/>
        <v>943</v>
      </c>
      <c r="H137" s="1">
        <f t="shared" si="26"/>
        <v>24057</v>
      </c>
      <c r="I137" s="1">
        <f t="shared" si="27"/>
        <v>1000</v>
      </c>
      <c r="J137" s="3">
        <v>42230</v>
      </c>
      <c r="K137" s="1">
        <f t="shared" si="28"/>
        <v>8</v>
      </c>
      <c r="L137" s="1">
        <v>24057</v>
      </c>
      <c r="M137" s="10">
        <f t="shared" si="29"/>
        <v>0</v>
      </c>
      <c r="S137" s="1">
        <f t="shared" si="30"/>
        <v>1</v>
      </c>
      <c r="T137" s="1">
        <f t="shared" si="31"/>
        <v>0</v>
      </c>
    </row>
    <row r="138" spans="1:20" x14ac:dyDescent="0.25">
      <c r="A138" s="1">
        <v>31</v>
      </c>
      <c r="B138" s="1">
        <v>12</v>
      </c>
      <c r="C138" s="1">
        <f t="shared" si="24"/>
        <v>8400</v>
      </c>
      <c r="D138" s="1">
        <f t="shared" si="32"/>
        <v>0</v>
      </c>
      <c r="E138" s="1">
        <f t="shared" si="25"/>
        <v>0</v>
      </c>
      <c r="F138" s="1">
        <f t="shared" si="33"/>
        <v>0</v>
      </c>
      <c r="G138" s="1">
        <f t="shared" si="34"/>
        <v>9400</v>
      </c>
      <c r="H138" s="1">
        <f t="shared" si="26"/>
        <v>0</v>
      </c>
      <c r="I138" s="1">
        <f t="shared" si="27"/>
        <v>9400</v>
      </c>
      <c r="J138" s="3">
        <v>42231</v>
      </c>
      <c r="K138" s="1">
        <f t="shared" si="28"/>
        <v>8</v>
      </c>
      <c r="L138" s="1">
        <v>0</v>
      </c>
      <c r="M138" s="10">
        <f t="shared" si="29"/>
        <v>0</v>
      </c>
      <c r="S138" s="1">
        <f t="shared" si="30"/>
        <v>0</v>
      </c>
      <c r="T138" s="1">
        <f t="shared" si="31"/>
        <v>1</v>
      </c>
    </row>
    <row r="139" spans="1:20" x14ac:dyDescent="0.25">
      <c r="A139" s="1">
        <v>22</v>
      </c>
      <c r="B139" s="1">
        <v>0</v>
      </c>
      <c r="C139" s="1">
        <f t="shared" si="24"/>
        <v>0</v>
      </c>
      <c r="D139" s="1">
        <f t="shared" si="32"/>
        <v>291</v>
      </c>
      <c r="E139" s="1">
        <f t="shared" si="25"/>
        <v>1</v>
      </c>
      <c r="F139" s="1">
        <f t="shared" si="33"/>
        <v>12000</v>
      </c>
      <c r="G139" s="1">
        <f t="shared" si="34"/>
        <v>9109</v>
      </c>
      <c r="H139" s="1">
        <f t="shared" si="26"/>
        <v>15891</v>
      </c>
      <c r="I139" s="1">
        <f t="shared" si="27"/>
        <v>13000</v>
      </c>
      <c r="J139" s="3">
        <v>42232</v>
      </c>
      <c r="K139" s="1">
        <f t="shared" si="28"/>
        <v>8</v>
      </c>
      <c r="L139" s="1">
        <v>15891</v>
      </c>
      <c r="M139" s="10">
        <f t="shared" si="29"/>
        <v>0</v>
      </c>
      <c r="S139" s="1">
        <f t="shared" si="30"/>
        <v>1</v>
      </c>
      <c r="T139" s="1">
        <f t="shared" si="31"/>
        <v>0</v>
      </c>
    </row>
    <row r="140" spans="1:20" x14ac:dyDescent="0.25">
      <c r="A140" s="1">
        <v>24</v>
      </c>
      <c r="B140" s="1">
        <v>0.2</v>
      </c>
      <c r="C140" s="1">
        <f t="shared" si="24"/>
        <v>140</v>
      </c>
      <c r="D140" s="1">
        <f t="shared" si="32"/>
        <v>0</v>
      </c>
      <c r="E140" s="1">
        <f t="shared" si="25"/>
        <v>1</v>
      </c>
      <c r="F140" s="1">
        <f t="shared" si="33"/>
        <v>12000</v>
      </c>
      <c r="G140" s="1">
        <f t="shared" si="34"/>
        <v>13140</v>
      </c>
      <c r="H140" s="1">
        <f t="shared" si="26"/>
        <v>0</v>
      </c>
      <c r="I140" s="1">
        <f t="shared" si="27"/>
        <v>1140</v>
      </c>
      <c r="J140" s="3">
        <v>42233</v>
      </c>
      <c r="K140" s="1">
        <f t="shared" si="28"/>
        <v>8</v>
      </c>
      <c r="L140" s="1">
        <v>0</v>
      </c>
      <c r="M140" s="10">
        <f t="shared" si="29"/>
        <v>0</v>
      </c>
      <c r="S140" s="1">
        <f t="shared" si="30"/>
        <v>1</v>
      </c>
      <c r="T140" s="1">
        <f t="shared" si="31"/>
        <v>0</v>
      </c>
    </row>
    <row r="141" spans="1:20" x14ac:dyDescent="0.25">
      <c r="A141" s="1">
        <v>22</v>
      </c>
      <c r="B141" s="1">
        <v>0</v>
      </c>
      <c r="C141" s="1">
        <f t="shared" si="24"/>
        <v>0</v>
      </c>
      <c r="D141" s="1">
        <f t="shared" si="32"/>
        <v>36</v>
      </c>
      <c r="E141" s="1">
        <f t="shared" si="25"/>
        <v>1</v>
      </c>
      <c r="F141" s="1">
        <f t="shared" si="33"/>
        <v>12000</v>
      </c>
      <c r="G141" s="1">
        <f t="shared" si="34"/>
        <v>1104</v>
      </c>
      <c r="H141" s="1">
        <f t="shared" si="26"/>
        <v>23896</v>
      </c>
      <c r="I141" s="1">
        <f t="shared" si="27"/>
        <v>13000</v>
      </c>
      <c r="J141" s="3">
        <v>42234</v>
      </c>
      <c r="K141" s="1">
        <f t="shared" si="28"/>
        <v>8</v>
      </c>
      <c r="L141" s="1">
        <v>23896</v>
      </c>
      <c r="M141" s="10">
        <f t="shared" si="29"/>
        <v>0</v>
      </c>
      <c r="S141" s="1">
        <f t="shared" si="30"/>
        <v>1</v>
      </c>
      <c r="T141" s="1">
        <f t="shared" si="31"/>
        <v>0</v>
      </c>
    </row>
    <row r="142" spans="1:20" x14ac:dyDescent="0.25">
      <c r="A142" s="1">
        <v>19</v>
      </c>
      <c r="B142" s="1">
        <v>0</v>
      </c>
      <c r="C142" s="1">
        <f t="shared" si="24"/>
        <v>0</v>
      </c>
      <c r="D142" s="1">
        <f t="shared" si="32"/>
        <v>323</v>
      </c>
      <c r="E142" s="1">
        <f t="shared" si="25"/>
        <v>1</v>
      </c>
      <c r="F142" s="1">
        <f t="shared" si="33"/>
        <v>12000</v>
      </c>
      <c r="G142" s="1">
        <f t="shared" si="34"/>
        <v>12677</v>
      </c>
      <c r="H142" s="1">
        <f t="shared" si="26"/>
        <v>0</v>
      </c>
      <c r="I142" s="1">
        <f t="shared" si="27"/>
        <v>677</v>
      </c>
      <c r="J142" s="3">
        <v>42235</v>
      </c>
      <c r="K142" s="1">
        <f t="shared" si="28"/>
        <v>8</v>
      </c>
      <c r="L142" s="1">
        <v>0</v>
      </c>
      <c r="M142" s="10">
        <f t="shared" si="29"/>
        <v>0</v>
      </c>
      <c r="S142" s="1">
        <f t="shared" si="30"/>
        <v>1</v>
      </c>
      <c r="T142" s="1">
        <f t="shared" si="31"/>
        <v>0</v>
      </c>
    </row>
    <row r="143" spans="1:20" x14ac:dyDescent="0.25">
      <c r="A143" s="1">
        <v>18</v>
      </c>
      <c r="B143" s="1">
        <v>0</v>
      </c>
      <c r="C143" s="1">
        <f t="shared" si="24"/>
        <v>0</v>
      </c>
      <c r="D143" s="1">
        <f t="shared" si="32"/>
        <v>16</v>
      </c>
      <c r="E143" s="1">
        <f t="shared" si="25"/>
        <v>1</v>
      </c>
      <c r="F143" s="1">
        <f t="shared" si="33"/>
        <v>12000</v>
      </c>
      <c r="G143" s="1">
        <f t="shared" si="34"/>
        <v>661</v>
      </c>
      <c r="H143" s="1">
        <f t="shared" si="26"/>
        <v>24339</v>
      </c>
      <c r="I143" s="1">
        <f t="shared" si="27"/>
        <v>13000</v>
      </c>
      <c r="J143" s="3">
        <v>42236</v>
      </c>
      <c r="K143" s="1">
        <f t="shared" si="28"/>
        <v>8</v>
      </c>
      <c r="L143" s="1">
        <v>24339</v>
      </c>
      <c r="M143" s="10">
        <f t="shared" si="29"/>
        <v>0</v>
      </c>
      <c r="S143" s="1">
        <f t="shared" si="30"/>
        <v>1</v>
      </c>
      <c r="T143" s="1">
        <f t="shared" si="31"/>
        <v>0</v>
      </c>
    </row>
    <row r="144" spans="1:20" x14ac:dyDescent="0.25">
      <c r="A144" s="1">
        <v>18</v>
      </c>
      <c r="B144" s="1">
        <v>0</v>
      </c>
      <c r="C144" s="1">
        <f t="shared" si="24"/>
        <v>0</v>
      </c>
      <c r="D144" s="1">
        <f t="shared" si="32"/>
        <v>298</v>
      </c>
      <c r="E144" s="1">
        <f t="shared" si="25"/>
        <v>1</v>
      </c>
      <c r="F144" s="1">
        <f t="shared" si="33"/>
        <v>12000</v>
      </c>
      <c r="G144" s="1">
        <f t="shared" si="34"/>
        <v>12702</v>
      </c>
      <c r="H144" s="1">
        <f t="shared" si="26"/>
        <v>0</v>
      </c>
      <c r="I144" s="1">
        <f t="shared" si="27"/>
        <v>702</v>
      </c>
      <c r="J144" s="3">
        <v>42237</v>
      </c>
      <c r="K144" s="1">
        <f t="shared" si="28"/>
        <v>8</v>
      </c>
      <c r="L144" s="1">
        <v>0</v>
      </c>
      <c r="M144" s="10">
        <f t="shared" si="29"/>
        <v>0</v>
      </c>
      <c r="S144" s="1">
        <f t="shared" si="30"/>
        <v>1</v>
      </c>
      <c r="T144" s="1">
        <f t="shared" si="31"/>
        <v>0</v>
      </c>
    </row>
    <row r="145" spans="1:20" x14ac:dyDescent="0.25">
      <c r="A145" s="1">
        <v>18</v>
      </c>
      <c r="B145" s="1">
        <v>0</v>
      </c>
      <c r="C145" s="1">
        <f t="shared" si="24"/>
        <v>0</v>
      </c>
      <c r="D145" s="1">
        <f t="shared" si="32"/>
        <v>17</v>
      </c>
      <c r="E145" s="1">
        <f t="shared" si="25"/>
        <v>1</v>
      </c>
      <c r="F145" s="1">
        <f t="shared" si="33"/>
        <v>12000</v>
      </c>
      <c r="G145" s="1">
        <f t="shared" si="34"/>
        <v>685</v>
      </c>
      <c r="H145" s="1">
        <f t="shared" si="26"/>
        <v>24315</v>
      </c>
      <c r="I145" s="1">
        <f t="shared" si="27"/>
        <v>13000</v>
      </c>
      <c r="J145" s="3">
        <v>42238</v>
      </c>
      <c r="K145" s="1">
        <f t="shared" si="28"/>
        <v>8</v>
      </c>
      <c r="L145" s="1">
        <v>24315</v>
      </c>
      <c r="M145" s="10">
        <f t="shared" si="29"/>
        <v>0</v>
      </c>
      <c r="S145" s="1">
        <f t="shared" si="30"/>
        <v>1</v>
      </c>
      <c r="T145" s="1">
        <f t="shared" si="31"/>
        <v>0</v>
      </c>
    </row>
    <row r="146" spans="1:20" x14ac:dyDescent="0.25">
      <c r="A146" s="1">
        <v>19</v>
      </c>
      <c r="B146" s="1">
        <v>0</v>
      </c>
      <c r="C146" s="1">
        <f t="shared" si="24"/>
        <v>0</v>
      </c>
      <c r="D146" s="1">
        <f t="shared" si="32"/>
        <v>323</v>
      </c>
      <c r="E146" s="1">
        <f t="shared" si="25"/>
        <v>1</v>
      </c>
      <c r="F146" s="1">
        <f t="shared" si="33"/>
        <v>12000</v>
      </c>
      <c r="G146" s="1">
        <f t="shared" si="34"/>
        <v>12677</v>
      </c>
      <c r="H146" s="1">
        <f t="shared" si="26"/>
        <v>0</v>
      </c>
      <c r="I146" s="1">
        <f t="shared" si="27"/>
        <v>677</v>
      </c>
      <c r="J146" s="3">
        <v>42239</v>
      </c>
      <c r="K146" s="1">
        <f t="shared" si="28"/>
        <v>8</v>
      </c>
      <c r="L146" s="1">
        <v>0</v>
      </c>
      <c r="M146" s="10">
        <f t="shared" si="29"/>
        <v>0</v>
      </c>
      <c r="S146" s="1">
        <f t="shared" si="30"/>
        <v>1</v>
      </c>
      <c r="T146" s="1">
        <f t="shared" si="31"/>
        <v>0</v>
      </c>
    </row>
    <row r="147" spans="1:20" x14ac:dyDescent="0.25">
      <c r="A147" s="1">
        <v>21</v>
      </c>
      <c r="B147" s="1">
        <v>5.5</v>
      </c>
      <c r="C147" s="1">
        <f t="shared" si="24"/>
        <v>3850</v>
      </c>
      <c r="D147" s="1">
        <f t="shared" si="32"/>
        <v>0</v>
      </c>
      <c r="E147" s="1">
        <f t="shared" si="25"/>
        <v>0</v>
      </c>
      <c r="F147" s="1">
        <f t="shared" si="33"/>
        <v>0</v>
      </c>
      <c r="G147" s="1">
        <f t="shared" si="34"/>
        <v>4527</v>
      </c>
      <c r="H147" s="1">
        <f t="shared" si="26"/>
        <v>0</v>
      </c>
      <c r="I147" s="1">
        <f t="shared" si="27"/>
        <v>4527</v>
      </c>
      <c r="J147" s="3">
        <v>42240</v>
      </c>
      <c r="K147" s="1">
        <f t="shared" si="28"/>
        <v>8</v>
      </c>
      <c r="L147" s="1">
        <v>0</v>
      </c>
      <c r="M147" s="10">
        <f t="shared" si="29"/>
        <v>0</v>
      </c>
      <c r="S147" s="1">
        <f t="shared" si="30"/>
        <v>0</v>
      </c>
      <c r="T147" s="1">
        <f t="shared" si="31"/>
        <v>1</v>
      </c>
    </row>
    <row r="148" spans="1:20" x14ac:dyDescent="0.25">
      <c r="A148" s="1">
        <v>18</v>
      </c>
      <c r="B148" s="1">
        <v>18</v>
      </c>
      <c r="C148" s="1">
        <f t="shared" si="24"/>
        <v>12600</v>
      </c>
      <c r="D148" s="1">
        <f t="shared" si="32"/>
        <v>0</v>
      </c>
      <c r="E148" s="1">
        <f t="shared" si="25"/>
        <v>0</v>
      </c>
      <c r="F148" s="1">
        <f t="shared" si="33"/>
        <v>0</v>
      </c>
      <c r="G148" s="1">
        <f t="shared" si="34"/>
        <v>17127</v>
      </c>
      <c r="H148" s="1">
        <f t="shared" si="26"/>
        <v>0</v>
      </c>
      <c r="I148" s="1">
        <f t="shared" si="27"/>
        <v>17127</v>
      </c>
      <c r="J148" s="3">
        <v>42241</v>
      </c>
      <c r="K148" s="1">
        <f t="shared" si="28"/>
        <v>8</v>
      </c>
      <c r="L148" s="1">
        <v>0</v>
      </c>
      <c r="M148" s="10">
        <f t="shared" si="29"/>
        <v>0</v>
      </c>
      <c r="S148" s="1">
        <f t="shared" si="30"/>
        <v>0</v>
      </c>
      <c r="T148" s="1">
        <f t="shared" si="31"/>
        <v>1</v>
      </c>
    </row>
    <row r="149" spans="1:20" x14ac:dyDescent="0.25">
      <c r="A149" s="1">
        <v>19</v>
      </c>
      <c r="B149" s="1">
        <v>12</v>
      </c>
      <c r="C149" s="1">
        <f t="shared" si="24"/>
        <v>8400</v>
      </c>
      <c r="D149" s="1">
        <f t="shared" si="32"/>
        <v>0</v>
      </c>
      <c r="E149" s="1">
        <f t="shared" si="25"/>
        <v>0</v>
      </c>
      <c r="F149" s="1">
        <f t="shared" si="33"/>
        <v>0</v>
      </c>
      <c r="G149" s="1">
        <f t="shared" si="34"/>
        <v>25000</v>
      </c>
      <c r="H149" s="1">
        <f t="shared" si="26"/>
        <v>0</v>
      </c>
      <c r="I149" s="1">
        <f t="shared" si="27"/>
        <v>25000</v>
      </c>
      <c r="J149" s="3">
        <v>42242</v>
      </c>
      <c r="K149" s="1">
        <f t="shared" si="28"/>
        <v>8</v>
      </c>
      <c r="L149" s="1">
        <v>0</v>
      </c>
      <c r="M149" s="10">
        <f t="shared" si="29"/>
        <v>0</v>
      </c>
      <c r="S149" s="1">
        <f t="shared" si="30"/>
        <v>0</v>
      </c>
      <c r="T149" s="1">
        <f t="shared" si="31"/>
        <v>1</v>
      </c>
    </row>
    <row r="150" spans="1:20" x14ac:dyDescent="0.25">
      <c r="A150" s="1">
        <v>23</v>
      </c>
      <c r="B150" s="1">
        <v>0</v>
      </c>
      <c r="C150" s="1">
        <f t="shared" si="24"/>
        <v>0</v>
      </c>
      <c r="D150" s="1">
        <f t="shared" si="32"/>
        <v>828</v>
      </c>
      <c r="E150" s="1">
        <f t="shared" si="25"/>
        <v>1</v>
      </c>
      <c r="F150" s="1">
        <f t="shared" si="33"/>
        <v>12000</v>
      </c>
      <c r="G150" s="1">
        <f t="shared" si="34"/>
        <v>24172</v>
      </c>
      <c r="H150" s="1">
        <f t="shared" si="26"/>
        <v>0</v>
      </c>
      <c r="I150" s="1">
        <f t="shared" si="27"/>
        <v>12172</v>
      </c>
      <c r="J150" s="3">
        <v>42243</v>
      </c>
      <c r="K150" s="1">
        <f t="shared" si="28"/>
        <v>8</v>
      </c>
      <c r="L150" s="1">
        <v>0</v>
      </c>
      <c r="M150" s="10">
        <f t="shared" si="29"/>
        <v>0</v>
      </c>
      <c r="S150" s="1">
        <f t="shared" si="30"/>
        <v>1</v>
      </c>
      <c r="T150" s="1">
        <f t="shared" si="31"/>
        <v>0</v>
      </c>
    </row>
    <row r="151" spans="1:20" x14ac:dyDescent="0.25">
      <c r="A151" s="1">
        <v>17</v>
      </c>
      <c r="B151" s="1">
        <v>0.1</v>
      </c>
      <c r="C151" s="1">
        <f t="shared" si="24"/>
        <v>70</v>
      </c>
      <c r="D151" s="1">
        <f t="shared" si="32"/>
        <v>0</v>
      </c>
      <c r="E151" s="1">
        <f t="shared" si="25"/>
        <v>1</v>
      </c>
      <c r="F151" s="1">
        <f t="shared" si="33"/>
        <v>12000</v>
      </c>
      <c r="G151" s="1">
        <f t="shared" si="34"/>
        <v>12242</v>
      </c>
      <c r="H151" s="1">
        <f t="shared" si="26"/>
        <v>0</v>
      </c>
      <c r="I151" s="1">
        <f t="shared" si="27"/>
        <v>242</v>
      </c>
      <c r="J151" s="3">
        <v>42244</v>
      </c>
      <c r="K151" s="1">
        <f t="shared" si="28"/>
        <v>8</v>
      </c>
      <c r="L151" s="1">
        <v>0</v>
      </c>
      <c r="M151" s="10">
        <f t="shared" si="29"/>
        <v>0</v>
      </c>
      <c r="S151" s="1">
        <f t="shared" si="30"/>
        <v>1</v>
      </c>
      <c r="T151" s="1">
        <f t="shared" si="31"/>
        <v>0</v>
      </c>
    </row>
    <row r="152" spans="1:20" x14ac:dyDescent="0.25">
      <c r="A152" s="1">
        <v>16</v>
      </c>
      <c r="B152" s="1">
        <v>14</v>
      </c>
      <c r="C152" s="1">
        <f t="shared" si="24"/>
        <v>9800</v>
      </c>
      <c r="D152" s="1">
        <f t="shared" si="32"/>
        <v>0</v>
      </c>
      <c r="E152" s="1">
        <f t="shared" si="25"/>
        <v>0</v>
      </c>
      <c r="F152" s="1">
        <f t="shared" si="33"/>
        <v>0</v>
      </c>
      <c r="G152" s="1">
        <f t="shared" si="34"/>
        <v>10042</v>
      </c>
      <c r="H152" s="1">
        <f t="shared" si="26"/>
        <v>0</v>
      </c>
      <c r="I152" s="1">
        <f t="shared" si="27"/>
        <v>10042</v>
      </c>
      <c r="J152" s="3">
        <v>42245</v>
      </c>
      <c r="K152" s="1">
        <f t="shared" si="28"/>
        <v>8</v>
      </c>
      <c r="L152" s="1">
        <v>0</v>
      </c>
      <c r="M152" s="10">
        <f t="shared" si="29"/>
        <v>0</v>
      </c>
      <c r="S152" s="1">
        <f t="shared" si="30"/>
        <v>0</v>
      </c>
      <c r="T152" s="1">
        <f t="shared" si="31"/>
        <v>1</v>
      </c>
    </row>
    <row r="153" spans="1:20" x14ac:dyDescent="0.25">
      <c r="A153" s="1">
        <v>22</v>
      </c>
      <c r="B153" s="1">
        <v>0</v>
      </c>
      <c r="C153" s="1">
        <f t="shared" si="24"/>
        <v>0</v>
      </c>
      <c r="D153" s="1">
        <f t="shared" si="32"/>
        <v>311</v>
      </c>
      <c r="E153" s="1">
        <f t="shared" si="25"/>
        <v>1</v>
      </c>
      <c r="F153" s="1">
        <f t="shared" si="33"/>
        <v>12000</v>
      </c>
      <c r="G153" s="1">
        <f t="shared" si="34"/>
        <v>9731</v>
      </c>
      <c r="H153" s="1">
        <f t="shared" si="26"/>
        <v>15269</v>
      </c>
      <c r="I153" s="1">
        <f t="shared" si="27"/>
        <v>13000</v>
      </c>
      <c r="J153" s="3">
        <v>42246</v>
      </c>
      <c r="K153" s="1">
        <f t="shared" si="28"/>
        <v>8</v>
      </c>
      <c r="L153" s="1">
        <v>15269</v>
      </c>
      <c r="M153" s="10">
        <f t="shared" si="29"/>
        <v>0</v>
      </c>
      <c r="S153" s="1">
        <f t="shared" si="30"/>
        <v>1</v>
      </c>
      <c r="T153" s="1">
        <f t="shared" si="31"/>
        <v>0</v>
      </c>
    </row>
    <row r="154" spans="1:20" x14ac:dyDescent="0.25">
      <c r="A154" s="1">
        <v>26</v>
      </c>
      <c r="B154" s="1">
        <v>0</v>
      </c>
      <c r="C154" s="1">
        <f t="shared" si="24"/>
        <v>0</v>
      </c>
      <c r="D154" s="1">
        <f t="shared" si="32"/>
        <v>518</v>
      </c>
      <c r="E154" s="1">
        <f t="shared" si="25"/>
        <v>1</v>
      </c>
      <c r="F154" s="1">
        <f t="shared" si="33"/>
        <v>12000</v>
      </c>
      <c r="G154" s="1">
        <f t="shared" si="34"/>
        <v>12482</v>
      </c>
      <c r="H154" s="1">
        <f t="shared" si="26"/>
        <v>0</v>
      </c>
      <c r="I154" s="1">
        <f t="shared" si="27"/>
        <v>482</v>
      </c>
      <c r="J154" s="3">
        <v>42247</v>
      </c>
      <c r="K154" s="1">
        <f t="shared" si="28"/>
        <v>8</v>
      </c>
      <c r="L154" s="1">
        <v>0</v>
      </c>
      <c r="M154" s="10">
        <f t="shared" si="29"/>
        <v>0</v>
      </c>
      <c r="S154" s="1">
        <f t="shared" si="30"/>
        <v>1</v>
      </c>
      <c r="T154" s="1">
        <f t="shared" si="31"/>
        <v>0</v>
      </c>
    </row>
    <row r="155" spans="1:20" x14ac:dyDescent="0.25">
      <c r="A155" s="1">
        <v>27</v>
      </c>
      <c r="B155" s="1">
        <v>2</v>
      </c>
      <c r="C155" s="1">
        <f t="shared" si="24"/>
        <v>1400</v>
      </c>
      <c r="D155" s="1">
        <f t="shared" si="32"/>
        <v>0</v>
      </c>
      <c r="E155" s="1">
        <f t="shared" si="25"/>
        <v>0</v>
      </c>
      <c r="F155" s="1">
        <f t="shared" si="33"/>
        <v>0</v>
      </c>
      <c r="G155" s="1">
        <f t="shared" si="34"/>
        <v>1882</v>
      </c>
      <c r="H155" s="1">
        <f t="shared" si="26"/>
        <v>0</v>
      </c>
      <c r="I155" s="1">
        <f t="shared" si="27"/>
        <v>1882</v>
      </c>
      <c r="J155" s="3">
        <v>42248</v>
      </c>
      <c r="K155" s="1">
        <f t="shared" si="28"/>
        <v>9</v>
      </c>
      <c r="L155" s="1">
        <v>0</v>
      </c>
      <c r="M155" s="10">
        <f t="shared" si="29"/>
        <v>0</v>
      </c>
      <c r="S155" s="1">
        <f t="shared" si="30"/>
        <v>0</v>
      </c>
      <c r="T155" s="1">
        <f t="shared" si="31"/>
        <v>1</v>
      </c>
    </row>
    <row r="156" spans="1:20" x14ac:dyDescent="0.25">
      <c r="A156" s="1">
        <v>18</v>
      </c>
      <c r="B156" s="1">
        <v>0</v>
      </c>
      <c r="C156" s="1">
        <f t="shared" si="24"/>
        <v>0</v>
      </c>
      <c r="D156" s="1">
        <f t="shared" si="32"/>
        <v>44</v>
      </c>
      <c r="E156" s="1">
        <f t="shared" si="25"/>
        <v>1</v>
      </c>
      <c r="F156" s="1">
        <f t="shared" si="33"/>
        <v>12000</v>
      </c>
      <c r="G156" s="1">
        <f t="shared" si="34"/>
        <v>1838</v>
      </c>
      <c r="H156" s="1">
        <f t="shared" si="26"/>
        <v>23162</v>
      </c>
      <c r="I156" s="1">
        <f t="shared" si="27"/>
        <v>13000</v>
      </c>
      <c r="J156" s="3">
        <v>42249</v>
      </c>
      <c r="K156" s="1">
        <f t="shared" si="28"/>
        <v>9</v>
      </c>
      <c r="L156" s="1">
        <v>23162</v>
      </c>
      <c r="M156" s="10">
        <f t="shared" si="29"/>
        <v>0</v>
      </c>
      <c r="S156" s="1">
        <f t="shared" si="30"/>
        <v>1</v>
      </c>
      <c r="T156" s="1">
        <f t="shared" si="31"/>
        <v>0</v>
      </c>
    </row>
    <row r="157" spans="1:20" x14ac:dyDescent="0.25">
      <c r="A157" s="1">
        <v>17</v>
      </c>
      <c r="B157" s="1">
        <v>0</v>
      </c>
      <c r="C157" s="1">
        <f t="shared" si="24"/>
        <v>0</v>
      </c>
      <c r="D157" s="1">
        <f t="shared" si="32"/>
        <v>274</v>
      </c>
      <c r="E157" s="1">
        <f t="shared" si="25"/>
        <v>1</v>
      </c>
      <c r="F157" s="1">
        <f t="shared" si="33"/>
        <v>12000</v>
      </c>
      <c r="G157" s="1">
        <f t="shared" si="34"/>
        <v>12726</v>
      </c>
      <c r="H157" s="1">
        <f t="shared" si="26"/>
        <v>0</v>
      </c>
      <c r="I157" s="1">
        <f t="shared" si="27"/>
        <v>726</v>
      </c>
      <c r="J157" s="3">
        <v>42250</v>
      </c>
      <c r="K157" s="1">
        <f t="shared" si="28"/>
        <v>9</v>
      </c>
      <c r="L157" s="1">
        <v>0</v>
      </c>
      <c r="M157" s="10">
        <f t="shared" si="29"/>
        <v>0</v>
      </c>
      <c r="S157" s="1">
        <f t="shared" si="30"/>
        <v>1</v>
      </c>
      <c r="T157" s="1">
        <f t="shared" si="31"/>
        <v>0</v>
      </c>
    </row>
    <row r="158" spans="1:20" x14ac:dyDescent="0.25">
      <c r="A158" s="1">
        <v>16</v>
      </c>
      <c r="B158" s="1">
        <v>0.1</v>
      </c>
      <c r="C158" s="1">
        <f t="shared" si="24"/>
        <v>70</v>
      </c>
      <c r="D158" s="1">
        <f t="shared" si="32"/>
        <v>0</v>
      </c>
      <c r="E158" s="1">
        <f t="shared" si="25"/>
        <v>1</v>
      </c>
      <c r="F158" s="1">
        <f t="shared" si="33"/>
        <v>12000</v>
      </c>
      <c r="G158" s="1">
        <f t="shared" si="34"/>
        <v>796</v>
      </c>
      <c r="H158" s="1">
        <f t="shared" si="26"/>
        <v>24204</v>
      </c>
      <c r="I158" s="1">
        <f t="shared" si="27"/>
        <v>13000</v>
      </c>
      <c r="J158" s="3">
        <v>42251</v>
      </c>
      <c r="K158" s="1">
        <f t="shared" si="28"/>
        <v>9</v>
      </c>
      <c r="L158" s="1">
        <v>24204</v>
      </c>
      <c r="M158" s="10">
        <f t="shared" si="29"/>
        <v>0</v>
      </c>
      <c r="S158" s="1">
        <f t="shared" si="30"/>
        <v>1</v>
      </c>
      <c r="T158" s="1">
        <f t="shared" si="31"/>
        <v>0</v>
      </c>
    </row>
    <row r="159" spans="1:20" x14ac:dyDescent="0.25">
      <c r="A159" s="1">
        <v>15</v>
      </c>
      <c r="B159" s="1">
        <v>0</v>
      </c>
      <c r="C159" s="1">
        <f t="shared" si="24"/>
        <v>0</v>
      </c>
      <c r="D159" s="1">
        <f t="shared" si="32"/>
        <v>227</v>
      </c>
      <c r="E159" s="1">
        <f t="shared" si="25"/>
        <v>0</v>
      </c>
      <c r="F159" s="1">
        <f t="shared" si="33"/>
        <v>0</v>
      </c>
      <c r="G159" s="1">
        <f t="shared" si="34"/>
        <v>12773</v>
      </c>
      <c r="H159" s="1">
        <f t="shared" si="26"/>
        <v>0</v>
      </c>
      <c r="I159" s="1">
        <f t="shared" si="27"/>
        <v>12773</v>
      </c>
      <c r="J159" s="3">
        <v>42252</v>
      </c>
      <c r="K159" s="1">
        <f t="shared" si="28"/>
        <v>9</v>
      </c>
      <c r="L159" s="1">
        <v>0</v>
      </c>
      <c r="M159" s="10">
        <f t="shared" si="29"/>
        <v>1</v>
      </c>
      <c r="S159" s="1">
        <f t="shared" si="30"/>
        <v>0</v>
      </c>
      <c r="T159" s="1">
        <f t="shared" si="31"/>
        <v>0</v>
      </c>
    </row>
    <row r="160" spans="1:20" x14ac:dyDescent="0.25">
      <c r="A160" s="1">
        <v>12</v>
      </c>
      <c r="B160" s="1">
        <v>4</v>
      </c>
      <c r="C160" s="1">
        <f t="shared" si="24"/>
        <v>2800</v>
      </c>
      <c r="D160" s="1">
        <f t="shared" si="32"/>
        <v>0</v>
      </c>
      <c r="E160" s="1">
        <f t="shared" si="25"/>
        <v>0</v>
      </c>
      <c r="F160" s="1">
        <f t="shared" si="33"/>
        <v>0</v>
      </c>
      <c r="G160" s="1">
        <f t="shared" si="34"/>
        <v>15573</v>
      </c>
      <c r="H160" s="1">
        <f t="shared" si="26"/>
        <v>0</v>
      </c>
      <c r="I160" s="1">
        <f t="shared" si="27"/>
        <v>15573</v>
      </c>
      <c r="J160" s="3">
        <v>42253</v>
      </c>
      <c r="K160" s="1">
        <f t="shared" si="28"/>
        <v>9</v>
      </c>
      <c r="L160" s="1">
        <v>0</v>
      </c>
      <c r="M160" s="10">
        <f t="shared" si="29"/>
        <v>1</v>
      </c>
      <c r="S160" s="1">
        <f t="shared" si="30"/>
        <v>0</v>
      </c>
      <c r="T160" s="1">
        <f t="shared" si="31"/>
        <v>0</v>
      </c>
    </row>
    <row r="161" spans="1:20" x14ac:dyDescent="0.25">
      <c r="A161" s="1">
        <v>13</v>
      </c>
      <c r="B161" s="1">
        <v>0</v>
      </c>
      <c r="C161" s="1">
        <f t="shared" si="24"/>
        <v>0</v>
      </c>
      <c r="D161" s="1">
        <f t="shared" si="32"/>
        <v>219</v>
      </c>
      <c r="E161" s="1">
        <f t="shared" si="25"/>
        <v>0</v>
      </c>
      <c r="F161" s="1">
        <f t="shared" si="33"/>
        <v>0</v>
      </c>
      <c r="G161" s="1">
        <f t="shared" si="34"/>
        <v>15354</v>
      </c>
      <c r="H161" s="1">
        <f t="shared" si="26"/>
        <v>0</v>
      </c>
      <c r="I161" s="1">
        <f t="shared" si="27"/>
        <v>15354</v>
      </c>
      <c r="J161" s="3">
        <v>42254</v>
      </c>
      <c r="K161" s="1">
        <f t="shared" si="28"/>
        <v>9</v>
      </c>
      <c r="L161" s="1">
        <v>0</v>
      </c>
      <c r="M161" s="10">
        <f t="shared" si="29"/>
        <v>1</v>
      </c>
      <c r="S161" s="1">
        <f t="shared" si="30"/>
        <v>0</v>
      </c>
      <c r="T161" s="1">
        <f t="shared" si="31"/>
        <v>0</v>
      </c>
    </row>
    <row r="162" spans="1:20" x14ac:dyDescent="0.25">
      <c r="A162" s="1">
        <v>11</v>
      </c>
      <c r="B162" s="1">
        <v>4</v>
      </c>
      <c r="C162" s="1">
        <f t="shared" si="24"/>
        <v>2800</v>
      </c>
      <c r="D162" s="1">
        <f t="shared" si="32"/>
        <v>0</v>
      </c>
      <c r="E162" s="1">
        <f t="shared" si="25"/>
        <v>0</v>
      </c>
      <c r="F162" s="1">
        <f t="shared" si="33"/>
        <v>0</v>
      </c>
      <c r="G162" s="1">
        <f t="shared" si="34"/>
        <v>18154</v>
      </c>
      <c r="H162" s="1">
        <f t="shared" si="26"/>
        <v>0</v>
      </c>
      <c r="I162" s="1">
        <f t="shared" si="27"/>
        <v>18154</v>
      </c>
      <c r="J162" s="3">
        <v>42255</v>
      </c>
      <c r="K162" s="1">
        <f t="shared" si="28"/>
        <v>9</v>
      </c>
      <c r="L162" s="1">
        <v>0</v>
      </c>
      <c r="M162" s="10">
        <f t="shared" si="29"/>
        <v>1</v>
      </c>
      <c r="S162" s="1">
        <f t="shared" si="30"/>
        <v>0</v>
      </c>
      <c r="T162" s="1">
        <f t="shared" si="31"/>
        <v>0</v>
      </c>
    </row>
    <row r="163" spans="1:20" x14ac:dyDescent="0.25">
      <c r="A163" s="1">
        <v>11</v>
      </c>
      <c r="B163" s="1">
        <v>0</v>
      </c>
      <c r="C163" s="1">
        <f t="shared" si="24"/>
        <v>0</v>
      </c>
      <c r="D163" s="1">
        <f t="shared" si="32"/>
        <v>199</v>
      </c>
      <c r="E163" s="1">
        <f t="shared" si="25"/>
        <v>0</v>
      </c>
      <c r="F163" s="1">
        <f t="shared" si="33"/>
        <v>0</v>
      </c>
      <c r="G163" s="1">
        <f t="shared" si="34"/>
        <v>17955</v>
      </c>
      <c r="H163" s="1">
        <f t="shared" si="26"/>
        <v>0</v>
      </c>
      <c r="I163" s="1">
        <f t="shared" si="27"/>
        <v>17955</v>
      </c>
      <c r="J163" s="3">
        <v>42256</v>
      </c>
      <c r="K163" s="1">
        <f t="shared" si="28"/>
        <v>9</v>
      </c>
      <c r="L163" s="1">
        <v>0</v>
      </c>
      <c r="M163" s="10">
        <f t="shared" si="29"/>
        <v>1</v>
      </c>
      <c r="S163" s="1">
        <f t="shared" si="30"/>
        <v>0</v>
      </c>
      <c r="T163" s="1">
        <f t="shared" si="31"/>
        <v>0</v>
      </c>
    </row>
    <row r="164" spans="1:20" x14ac:dyDescent="0.25">
      <c r="A164" s="1">
        <v>12</v>
      </c>
      <c r="B164" s="1">
        <v>0</v>
      </c>
      <c r="C164" s="1">
        <f t="shared" si="24"/>
        <v>0</v>
      </c>
      <c r="D164" s="1">
        <f t="shared" si="32"/>
        <v>224</v>
      </c>
      <c r="E164" s="1">
        <f t="shared" si="25"/>
        <v>0</v>
      </c>
      <c r="F164" s="1">
        <f t="shared" si="33"/>
        <v>0</v>
      </c>
      <c r="G164" s="1">
        <f t="shared" si="34"/>
        <v>17731</v>
      </c>
      <c r="H164" s="1">
        <f t="shared" si="26"/>
        <v>0</v>
      </c>
      <c r="I164" s="1">
        <f t="shared" si="27"/>
        <v>17731</v>
      </c>
      <c r="J164" s="3">
        <v>42257</v>
      </c>
      <c r="K164" s="1">
        <f t="shared" si="28"/>
        <v>9</v>
      </c>
      <c r="L164" s="1">
        <v>0</v>
      </c>
      <c r="M164" s="10">
        <f t="shared" si="29"/>
        <v>1</v>
      </c>
      <c r="S164" s="1">
        <f t="shared" si="30"/>
        <v>0</v>
      </c>
      <c r="T164" s="1">
        <f t="shared" si="31"/>
        <v>0</v>
      </c>
    </row>
    <row r="165" spans="1:20" x14ac:dyDescent="0.25">
      <c r="A165" s="1">
        <v>16</v>
      </c>
      <c r="B165" s="1">
        <v>0.1</v>
      </c>
      <c r="C165" s="1">
        <f t="shared" si="24"/>
        <v>70</v>
      </c>
      <c r="D165" s="1">
        <f t="shared" si="32"/>
        <v>0</v>
      </c>
      <c r="E165" s="1">
        <f t="shared" si="25"/>
        <v>1</v>
      </c>
      <c r="F165" s="1">
        <f t="shared" si="33"/>
        <v>12000</v>
      </c>
      <c r="G165" s="1">
        <f t="shared" si="34"/>
        <v>17801</v>
      </c>
      <c r="H165" s="1">
        <f t="shared" si="26"/>
        <v>0</v>
      </c>
      <c r="I165" s="1">
        <f t="shared" si="27"/>
        <v>5801</v>
      </c>
      <c r="J165" s="3">
        <v>42258</v>
      </c>
      <c r="K165" s="1">
        <f t="shared" si="28"/>
        <v>9</v>
      </c>
      <c r="L165" s="1">
        <v>0</v>
      </c>
      <c r="M165" s="10">
        <f t="shared" si="29"/>
        <v>0</v>
      </c>
      <c r="S165" s="1">
        <f t="shared" si="30"/>
        <v>1</v>
      </c>
      <c r="T165" s="1">
        <f t="shared" si="31"/>
        <v>0</v>
      </c>
    </row>
    <row r="166" spans="1:20" x14ac:dyDescent="0.25">
      <c r="A166" s="1">
        <v>18</v>
      </c>
      <c r="B166" s="1">
        <v>0</v>
      </c>
      <c r="C166" s="1">
        <f t="shared" si="24"/>
        <v>0</v>
      </c>
      <c r="D166" s="1">
        <f t="shared" si="32"/>
        <v>133</v>
      </c>
      <c r="E166" s="1">
        <f t="shared" si="25"/>
        <v>1</v>
      </c>
      <c r="F166" s="1">
        <f t="shared" si="33"/>
        <v>12000</v>
      </c>
      <c r="G166" s="1">
        <f t="shared" si="34"/>
        <v>5668</v>
      </c>
      <c r="H166" s="1">
        <f t="shared" si="26"/>
        <v>19332</v>
      </c>
      <c r="I166" s="1">
        <f t="shared" si="27"/>
        <v>13000</v>
      </c>
      <c r="J166" s="3">
        <v>42259</v>
      </c>
      <c r="K166" s="1">
        <f t="shared" si="28"/>
        <v>9</v>
      </c>
      <c r="L166" s="1">
        <v>19332</v>
      </c>
      <c r="M166" s="10">
        <f t="shared" si="29"/>
        <v>0</v>
      </c>
      <c r="S166" s="1">
        <f t="shared" si="30"/>
        <v>1</v>
      </c>
      <c r="T166" s="1">
        <f t="shared" si="31"/>
        <v>0</v>
      </c>
    </row>
    <row r="167" spans="1:20" x14ac:dyDescent="0.25">
      <c r="A167" s="1">
        <v>18</v>
      </c>
      <c r="B167" s="1">
        <v>0</v>
      </c>
      <c r="C167" s="1">
        <f t="shared" si="24"/>
        <v>0</v>
      </c>
      <c r="D167" s="1">
        <f t="shared" si="32"/>
        <v>298</v>
      </c>
      <c r="E167" s="1">
        <f t="shared" si="25"/>
        <v>1</v>
      </c>
      <c r="F167" s="1">
        <f t="shared" si="33"/>
        <v>12000</v>
      </c>
      <c r="G167" s="1">
        <f t="shared" si="34"/>
        <v>12702</v>
      </c>
      <c r="H167" s="1">
        <f t="shared" si="26"/>
        <v>0</v>
      </c>
      <c r="I167" s="1">
        <f t="shared" si="27"/>
        <v>702</v>
      </c>
      <c r="J167" s="3">
        <v>42260</v>
      </c>
      <c r="K167" s="1">
        <f t="shared" si="28"/>
        <v>9</v>
      </c>
      <c r="L167" s="1">
        <v>0</v>
      </c>
      <c r="M167" s="10">
        <f t="shared" si="29"/>
        <v>0</v>
      </c>
      <c r="S167" s="1">
        <f t="shared" si="30"/>
        <v>1</v>
      </c>
      <c r="T167" s="1">
        <f t="shared" si="31"/>
        <v>0</v>
      </c>
    </row>
    <row r="168" spans="1:20" x14ac:dyDescent="0.25">
      <c r="A168" s="1">
        <v>19</v>
      </c>
      <c r="B168" s="1">
        <v>3</v>
      </c>
      <c r="C168" s="1">
        <f t="shared" si="24"/>
        <v>2100</v>
      </c>
      <c r="D168" s="1">
        <f t="shared" si="32"/>
        <v>0</v>
      </c>
      <c r="E168" s="1">
        <f t="shared" si="25"/>
        <v>0</v>
      </c>
      <c r="F168" s="1">
        <f t="shared" si="33"/>
        <v>0</v>
      </c>
      <c r="G168" s="1">
        <f t="shared" si="34"/>
        <v>2802</v>
      </c>
      <c r="H168" s="1">
        <f t="shared" si="26"/>
        <v>0</v>
      </c>
      <c r="I168" s="1">
        <f t="shared" si="27"/>
        <v>2802</v>
      </c>
      <c r="J168" s="3">
        <v>42261</v>
      </c>
      <c r="K168" s="1">
        <f t="shared" si="28"/>
        <v>9</v>
      </c>
      <c r="L168" s="1">
        <v>0</v>
      </c>
      <c r="M168" s="10">
        <f t="shared" si="29"/>
        <v>0</v>
      </c>
      <c r="S168" s="1">
        <f t="shared" si="30"/>
        <v>0</v>
      </c>
      <c r="T168" s="1">
        <f t="shared" si="31"/>
        <v>1</v>
      </c>
    </row>
    <row r="169" spans="1:20" x14ac:dyDescent="0.25">
      <c r="A169" s="1">
        <v>16</v>
      </c>
      <c r="B169" s="1">
        <v>0.1</v>
      </c>
      <c r="C169" s="1">
        <f t="shared" si="24"/>
        <v>70</v>
      </c>
      <c r="D169" s="1">
        <f t="shared" si="32"/>
        <v>0</v>
      </c>
      <c r="E169" s="1">
        <f t="shared" si="25"/>
        <v>1</v>
      </c>
      <c r="F169" s="1">
        <f t="shared" si="33"/>
        <v>12000</v>
      </c>
      <c r="G169" s="1">
        <f t="shared" si="34"/>
        <v>2872</v>
      </c>
      <c r="H169" s="1">
        <f t="shared" si="26"/>
        <v>22128</v>
      </c>
      <c r="I169" s="1">
        <f t="shared" si="27"/>
        <v>13000</v>
      </c>
      <c r="J169" s="3">
        <v>42262</v>
      </c>
      <c r="K169" s="1">
        <f t="shared" si="28"/>
        <v>9</v>
      </c>
      <c r="L169" s="1">
        <v>22128</v>
      </c>
      <c r="M169" s="10">
        <f t="shared" si="29"/>
        <v>0</v>
      </c>
      <c r="S169" s="1">
        <f t="shared" si="30"/>
        <v>1</v>
      </c>
      <c r="T169" s="1">
        <f t="shared" si="31"/>
        <v>0</v>
      </c>
    </row>
    <row r="170" spans="1:20" x14ac:dyDescent="0.25">
      <c r="A170" s="1">
        <v>18</v>
      </c>
      <c r="B170" s="1">
        <v>0</v>
      </c>
      <c r="C170" s="1">
        <f t="shared" si="24"/>
        <v>0</v>
      </c>
      <c r="D170" s="1">
        <f t="shared" si="32"/>
        <v>298</v>
      </c>
      <c r="E170" s="1">
        <f t="shared" si="25"/>
        <v>1</v>
      </c>
      <c r="F170" s="1">
        <f t="shared" si="33"/>
        <v>12000</v>
      </c>
      <c r="G170" s="1">
        <f t="shared" si="34"/>
        <v>12702</v>
      </c>
      <c r="H170" s="1">
        <f t="shared" si="26"/>
        <v>0</v>
      </c>
      <c r="I170" s="1">
        <f t="shared" si="27"/>
        <v>702</v>
      </c>
      <c r="J170" s="3">
        <v>42263</v>
      </c>
      <c r="K170" s="1">
        <f t="shared" si="28"/>
        <v>9</v>
      </c>
      <c r="L170" s="1">
        <v>0</v>
      </c>
      <c r="M170" s="10">
        <f t="shared" si="29"/>
        <v>0</v>
      </c>
      <c r="S170" s="1">
        <f t="shared" si="30"/>
        <v>1</v>
      </c>
      <c r="T170" s="1">
        <f t="shared" si="31"/>
        <v>0</v>
      </c>
    </row>
    <row r="171" spans="1:20" x14ac:dyDescent="0.25">
      <c r="A171" s="1">
        <v>22</v>
      </c>
      <c r="B171" s="1">
        <v>0.5</v>
      </c>
      <c r="C171" s="1">
        <f t="shared" si="24"/>
        <v>350</v>
      </c>
      <c r="D171" s="1">
        <f t="shared" si="32"/>
        <v>0</v>
      </c>
      <c r="E171" s="1">
        <f t="shared" si="25"/>
        <v>1</v>
      </c>
      <c r="F171" s="1">
        <f t="shared" si="33"/>
        <v>12000</v>
      </c>
      <c r="G171" s="1">
        <f t="shared" si="34"/>
        <v>1052</v>
      </c>
      <c r="H171" s="1">
        <f t="shared" si="26"/>
        <v>23948</v>
      </c>
      <c r="I171" s="1">
        <f t="shared" si="27"/>
        <v>13000</v>
      </c>
      <c r="J171" s="3">
        <v>42264</v>
      </c>
      <c r="K171" s="1">
        <f t="shared" si="28"/>
        <v>9</v>
      </c>
      <c r="L171" s="1">
        <v>23948</v>
      </c>
      <c r="M171" s="10">
        <f t="shared" si="29"/>
        <v>0</v>
      </c>
      <c r="S171" s="1">
        <f t="shared" si="30"/>
        <v>1</v>
      </c>
      <c r="T171" s="1">
        <f t="shared" si="31"/>
        <v>0</v>
      </c>
    </row>
    <row r="172" spans="1:20" x14ac:dyDescent="0.25">
      <c r="A172" s="1">
        <v>16</v>
      </c>
      <c r="B172" s="1">
        <v>0</v>
      </c>
      <c r="C172" s="1">
        <f t="shared" si="24"/>
        <v>0</v>
      </c>
      <c r="D172" s="1">
        <f t="shared" si="32"/>
        <v>250</v>
      </c>
      <c r="E172" s="1">
        <f t="shared" si="25"/>
        <v>1</v>
      </c>
      <c r="F172" s="1">
        <f t="shared" si="33"/>
        <v>12000</v>
      </c>
      <c r="G172" s="1">
        <f t="shared" si="34"/>
        <v>12750</v>
      </c>
      <c r="H172" s="1">
        <f t="shared" si="26"/>
        <v>0</v>
      </c>
      <c r="I172" s="1">
        <f t="shared" si="27"/>
        <v>750</v>
      </c>
      <c r="J172" s="3">
        <v>42265</v>
      </c>
      <c r="K172" s="1">
        <f t="shared" si="28"/>
        <v>9</v>
      </c>
      <c r="L172" s="1">
        <v>0</v>
      </c>
      <c r="M172" s="10">
        <f t="shared" si="29"/>
        <v>0</v>
      </c>
      <c r="S172" s="1">
        <f t="shared" si="30"/>
        <v>1</v>
      </c>
      <c r="T172" s="1">
        <f t="shared" si="31"/>
        <v>0</v>
      </c>
    </row>
    <row r="173" spans="1:20" x14ac:dyDescent="0.25">
      <c r="A173" s="1">
        <v>15</v>
      </c>
      <c r="B173" s="1">
        <v>0</v>
      </c>
      <c r="C173" s="1">
        <f t="shared" si="24"/>
        <v>0</v>
      </c>
      <c r="D173" s="1">
        <f t="shared" si="32"/>
        <v>14</v>
      </c>
      <c r="E173" s="1">
        <f t="shared" si="25"/>
        <v>0</v>
      </c>
      <c r="F173" s="1">
        <f t="shared" si="33"/>
        <v>0</v>
      </c>
      <c r="G173" s="1">
        <f t="shared" si="34"/>
        <v>736</v>
      </c>
      <c r="H173" s="1">
        <f t="shared" si="26"/>
        <v>0</v>
      </c>
      <c r="I173" s="1">
        <f t="shared" si="27"/>
        <v>736</v>
      </c>
      <c r="J173" s="3">
        <v>42266</v>
      </c>
      <c r="K173" s="1">
        <f t="shared" si="28"/>
        <v>9</v>
      </c>
      <c r="L173" s="1">
        <v>0</v>
      </c>
      <c r="M173" s="10">
        <f t="shared" si="29"/>
        <v>1</v>
      </c>
      <c r="S173" s="1">
        <f t="shared" si="30"/>
        <v>0</v>
      </c>
      <c r="T173" s="1">
        <f t="shared" si="31"/>
        <v>0</v>
      </c>
    </row>
    <row r="174" spans="1:20" x14ac:dyDescent="0.25">
      <c r="A174" s="1">
        <v>14</v>
      </c>
      <c r="B174" s="1">
        <v>2</v>
      </c>
      <c r="C174" s="1">
        <f t="shared" si="24"/>
        <v>1400</v>
      </c>
      <c r="D174" s="1">
        <f t="shared" si="32"/>
        <v>0</v>
      </c>
      <c r="E174" s="1">
        <f t="shared" si="25"/>
        <v>0</v>
      </c>
      <c r="F174" s="1">
        <f t="shared" si="33"/>
        <v>0</v>
      </c>
      <c r="G174" s="1">
        <f t="shared" si="34"/>
        <v>2136</v>
      </c>
      <c r="H174" s="1">
        <f t="shared" si="26"/>
        <v>0</v>
      </c>
      <c r="I174" s="1">
        <f t="shared" si="27"/>
        <v>2136</v>
      </c>
      <c r="J174" s="3">
        <v>42267</v>
      </c>
      <c r="K174" s="1">
        <f t="shared" si="28"/>
        <v>9</v>
      </c>
      <c r="L174" s="1">
        <v>0</v>
      </c>
      <c r="M174" s="10">
        <f t="shared" si="29"/>
        <v>1</v>
      </c>
      <c r="S174" s="1">
        <f t="shared" si="30"/>
        <v>0</v>
      </c>
      <c r="T174" s="1">
        <f t="shared" si="31"/>
        <v>0</v>
      </c>
    </row>
    <row r="175" spans="1:20" x14ac:dyDescent="0.25">
      <c r="A175" s="1">
        <v>12</v>
      </c>
      <c r="B175" s="1">
        <v>0</v>
      </c>
      <c r="C175" s="1">
        <f t="shared" si="24"/>
        <v>0</v>
      </c>
      <c r="D175" s="1">
        <f t="shared" si="32"/>
        <v>27</v>
      </c>
      <c r="E175" s="1">
        <f t="shared" si="25"/>
        <v>0</v>
      </c>
      <c r="F175" s="1">
        <f t="shared" si="33"/>
        <v>0</v>
      </c>
      <c r="G175" s="1">
        <f t="shared" si="34"/>
        <v>2109</v>
      </c>
      <c r="H175" s="1">
        <f t="shared" si="26"/>
        <v>0</v>
      </c>
      <c r="I175" s="1">
        <f t="shared" si="27"/>
        <v>2109</v>
      </c>
      <c r="J175" s="3">
        <v>42268</v>
      </c>
      <c r="K175" s="1">
        <f t="shared" si="28"/>
        <v>9</v>
      </c>
      <c r="L175" s="1">
        <v>0</v>
      </c>
      <c r="M175" s="10">
        <f t="shared" si="29"/>
        <v>1</v>
      </c>
      <c r="S175" s="1">
        <f t="shared" si="30"/>
        <v>0</v>
      </c>
      <c r="T175" s="1">
        <f t="shared" si="31"/>
        <v>0</v>
      </c>
    </row>
    <row r="176" spans="1:20" x14ac:dyDescent="0.25">
      <c r="A176" s="1">
        <v>13</v>
      </c>
      <c r="B176" s="1">
        <v>0</v>
      </c>
      <c r="C176" s="1">
        <f t="shared" si="24"/>
        <v>0</v>
      </c>
      <c r="D176" s="1">
        <f t="shared" si="32"/>
        <v>30</v>
      </c>
      <c r="E176" s="1">
        <f t="shared" si="25"/>
        <v>0</v>
      </c>
      <c r="F176" s="1">
        <f t="shared" si="33"/>
        <v>0</v>
      </c>
      <c r="G176" s="1">
        <f t="shared" si="34"/>
        <v>2079</v>
      </c>
      <c r="H176" s="1">
        <f t="shared" si="26"/>
        <v>0</v>
      </c>
      <c r="I176" s="1">
        <f t="shared" si="27"/>
        <v>2079</v>
      </c>
      <c r="J176" s="3">
        <v>42269</v>
      </c>
      <c r="K176" s="1">
        <f t="shared" si="28"/>
        <v>9</v>
      </c>
      <c r="L176" s="1">
        <v>0</v>
      </c>
      <c r="M176" s="10">
        <f t="shared" si="29"/>
        <v>1</v>
      </c>
      <c r="S176" s="1">
        <f t="shared" si="30"/>
        <v>0</v>
      </c>
      <c r="T176" s="1">
        <f t="shared" si="31"/>
        <v>0</v>
      </c>
    </row>
    <row r="177" spans="1:20" x14ac:dyDescent="0.25">
      <c r="A177" s="1">
        <v>15</v>
      </c>
      <c r="B177" s="1">
        <v>0</v>
      </c>
      <c r="C177" s="1">
        <f t="shared" si="24"/>
        <v>0</v>
      </c>
      <c r="D177" s="1">
        <f t="shared" si="32"/>
        <v>37</v>
      </c>
      <c r="E177" s="1">
        <f t="shared" si="25"/>
        <v>0</v>
      </c>
      <c r="F177" s="1">
        <f t="shared" si="33"/>
        <v>0</v>
      </c>
      <c r="G177" s="1">
        <f t="shared" si="34"/>
        <v>2042</v>
      </c>
      <c r="H177" s="1">
        <f t="shared" si="26"/>
        <v>0</v>
      </c>
      <c r="I177" s="1">
        <f t="shared" si="27"/>
        <v>2042</v>
      </c>
      <c r="J177" s="3">
        <v>42270</v>
      </c>
      <c r="K177" s="1">
        <f t="shared" si="28"/>
        <v>9</v>
      </c>
      <c r="L177" s="1">
        <v>0</v>
      </c>
      <c r="M177" s="10">
        <f t="shared" si="29"/>
        <v>1</v>
      </c>
      <c r="S177" s="1">
        <f t="shared" si="30"/>
        <v>0</v>
      </c>
      <c r="T177" s="1">
        <f t="shared" si="31"/>
        <v>0</v>
      </c>
    </row>
    <row r="178" spans="1:20" x14ac:dyDescent="0.25">
      <c r="A178" s="1">
        <v>15</v>
      </c>
      <c r="B178" s="1">
        <v>0</v>
      </c>
      <c r="C178" s="1">
        <f t="shared" si="24"/>
        <v>0</v>
      </c>
      <c r="D178" s="1">
        <f t="shared" si="32"/>
        <v>36</v>
      </c>
      <c r="E178" s="1">
        <f t="shared" si="25"/>
        <v>0</v>
      </c>
      <c r="F178" s="1">
        <f t="shared" si="33"/>
        <v>0</v>
      </c>
      <c r="G178" s="1">
        <f t="shared" si="34"/>
        <v>2006</v>
      </c>
      <c r="H178" s="1">
        <f t="shared" si="26"/>
        <v>0</v>
      </c>
      <c r="I178" s="1">
        <f t="shared" si="27"/>
        <v>2006</v>
      </c>
      <c r="J178" s="3">
        <v>42271</v>
      </c>
      <c r="K178" s="1">
        <f t="shared" si="28"/>
        <v>9</v>
      </c>
      <c r="L178" s="1">
        <v>0</v>
      </c>
      <c r="M178" s="10">
        <f t="shared" si="29"/>
        <v>1</v>
      </c>
      <c r="S178" s="1">
        <f t="shared" si="30"/>
        <v>0</v>
      </c>
      <c r="T178" s="1">
        <f t="shared" si="31"/>
        <v>0</v>
      </c>
    </row>
    <row r="179" spans="1:20" x14ac:dyDescent="0.25">
      <c r="A179" s="1">
        <v>14</v>
      </c>
      <c r="B179" s="1">
        <v>0</v>
      </c>
      <c r="C179" s="1">
        <f t="shared" si="24"/>
        <v>0</v>
      </c>
      <c r="D179" s="1">
        <f t="shared" si="32"/>
        <v>32</v>
      </c>
      <c r="E179" s="1">
        <f t="shared" si="25"/>
        <v>0</v>
      </c>
      <c r="F179" s="1">
        <f t="shared" si="33"/>
        <v>0</v>
      </c>
      <c r="G179" s="1">
        <f t="shared" si="34"/>
        <v>1974</v>
      </c>
      <c r="H179" s="1">
        <f t="shared" si="26"/>
        <v>0</v>
      </c>
      <c r="I179" s="1">
        <f t="shared" si="27"/>
        <v>1974</v>
      </c>
      <c r="J179" s="3">
        <v>42272</v>
      </c>
      <c r="K179" s="1">
        <f t="shared" si="28"/>
        <v>9</v>
      </c>
      <c r="L179" s="1">
        <v>0</v>
      </c>
      <c r="M179" s="10">
        <f t="shared" si="29"/>
        <v>1</v>
      </c>
      <c r="S179" s="1">
        <f t="shared" si="30"/>
        <v>0</v>
      </c>
      <c r="T179" s="1">
        <f t="shared" si="31"/>
        <v>0</v>
      </c>
    </row>
    <row r="180" spans="1:20" x14ac:dyDescent="0.25">
      <c r="A180" s="1">
        <v>12</v>
      </c>
      <c r="B180" s="1">
        <v>0</v>
      </c>
      <c r="C180" s="1">
        <f t="shared" si="24"/>
        <v>0</v>
      </c>
      <c r="D180" s="1">
        <f t="shared" si="32"/>
        <v>25</v>
      </c>
      <c r="E180" s="1">
        <f t="shared" si="25"/>
        <v>0</v>
      </c>
      <c r="F180" s="1">
        <f t="shared" si="33"/>
        <v>0</v>
      </c>
      <c r="G180" s="1">
        <f t="shared" si="34"/>
        <v>1949</v>
      </c>
      <c r="H180" s="1">
        <f t="shared" si="26"/>
        <v>0</v>
      </c>
      <c r="I180" s="1">
        <f t="shared" si="27"/>
        <v>1949</v>
      </c>
      <c r="J180" s="3">
        <v>42273</v>
      </c>
      <c r="K180" s="1">
        <f t="shared" si="28"/>
        <v>9</v>
      </c>
      <c r="L180" s="1">
        <v>0</v>
      </c>
      <c r="M180" s="10">
        <f t="shared" si="29"/>
        <v>1</v>
      </c>
      <c r="S180" s="1">
        <f t="shared" si="30"/>
        <v>0</v>
      </c>
      <c r="T180" s="1">
        <f t="shared" si="31"/>
        <v>0</v>
      </c>
    </row>
    <row r="181" spans="1:20" x14ac:dyDescent="0.25">
      <c r="A181" s="1">
        <v>11</v>
      </c>
      <c r="B181" s="1">
        <v>0</v>
      </c>
      <c r="C181" s="1">
        <f t="shared" si="24"/>
        <v>0</v>
      </c>
      <c r="D181" s="1">
        <f t="shared" si="32"/>
        <v>22</v>
      </c>
      <c r="E181" s="1">
        <f t="shared" si="25"/>
        <v>0</v>
      </c>
      <c r="F181" s="1">
        <f t="shared" si="33"/>
        <v>0</v>
      </c>
      <c r="G181" s="1">
        <f t="shared" si="34"/>
        <v>1927</v>
      </c>
      <c r="H181" s="1">
        <f t="shared" si="26"/>
        <v>0</v>
      </c>
      <c r="I181" s="1">
        <f t="shared" si="27"/>
        <v>1927</v>
      </c>
      <c r="J181" s="3">
        <v>42274</v>
      </c>
      <c r="K181" s="1">
        <f t="shared" si="28"/>
        <v>9</v>
      </c>
      <c r="L181" s="1">
        <v>0</v>
      </c>
      <c r="M181" s="10">
        <f t="shared" si="29"/>
        <v>1</v>
      </c>
      <c r="S181" s="1">
        <f t="shared" si="30"/>
        <v>0</v>
      </c>
      <c r="T181" s="1">
        <f t="shared" si="31"/>
        <v>0</v>
      </c>
    </row>
    <row r="182" spans="1:20" x14ac:dyDescent="0.25">
      <c r="A182" s="1">
        <v>10</v>
      </c>
      <c r="B182" s="1">
        <v>0</v>
      </c>
      <c r="C182" s="1">
        <f t="shared" si="24"/>
        <v>0</v>
      </c>
      <c r="D182" s="1">
        <f t="shared" si="32"/>
        <v>19</v>
      </c>
      <c r="E182" s="1">
        <f t="shared" si="25"/>
        <v>0</v>
      </c>
      <c r="F182" s="1">
        <f t="shared" si="33"/>
        <v>0</v>
      </c>
      <c r="G182" s="1">
        <f t="shared" si="34"/>
        <v>1908</v>
      </c>
      <c r="H182" s="1">
        <f t="shared" si="26"/>
        <v>0</v>
      </c>
      <c r="I182" s="1">
        <f t="shared" si="27"/>
        <v>1908</v>
      </c>
      <c r="J182" s="3">
        <v>42275</v>
      </c>
      <c r="K182" s="1">
        <f t="shared" si="28"/>
        <v>9</v>
      </c>
      <c r="L182" s="1">
        <v>0</v>
      </c>
      <c r="M182" s="10">
        <f t="shared" si="29"/>
        <v>1</v>
      </c>
      <c r="S182" s="1">
        <f t="shared" si="30"/>
        <v>0</v>
      </c>
      <c r="T182" s="1">
        <f t="shared" si="31"/>
        <v>0</v>
      </c>
    </row>
    <row r="183" spans="1:20" x14ac:dyDescent="0.25">
      <c r="A183" s="1">
        <v>10</v>
      </c>
      <c r="B183" s="1">
        <v>0</v>
      </c>
      <c r="C183" s="1">
        <f t="shared" si="24"/>
        <v>0</v>
      </c>
      <c r="D183" s="1">
        <f t="shared" si="32"/>
        <v>19</v>
      </c>
      <c r="E183" s="1">
        <f t="shared" si="25"/>
        <v>0</v>
      </c>
      <c r="F183" s="1">
        <f t="shared" si="33"/>
        <v>0</v>
      </c>
      <c r="G183" s="1">
        <f t="shared" si="34"/>
        <v>1889</v>
      </c>
      <c r="H183" s="1">
        <f t="shared" si="26"/>
        <v>0</v>
      </c>
      <c r="I183" s="1">
        <f t="shared" si="27"/>
        <v>1889</v>
      </c>
      <c r="J183" s="3">
        <v>42276</v>
      </c>
      <c r="K183" s="1">
        <f t="shared" si="28"/>
        <v>9</v>
      </c>
      <c r="L183" s="1">
        <v>0</v>
      </c>
      <c r="M183" s="10">
        <f t="shared" si="29"/>
        <v>1</v>
      </c>
      <c r="S183" s="1">
        <f t="shared" si="30"/>
        <v>0</v>
      </c>
      <c r="T183" s="1">
        <f t="shared" si="31"/>
        <v>0</v>
      </c>
    </row>
    <row r="184" spans="1:20" x14ac:dyDescent="0.25">
      <c r="A184" s="1">
        <v>10</v>
      </c>
      <c r="B184" s="1">
        <v>0</v>
      </c>
      <c r="C184" s="1">
        <f t="shared" si="24"/>
        <v>0</v>
      </c>
      <c r="D184" s="1">
        <f t="shared" si="32"/>
        <v>18</v>
      </c>
      <c r="E184" s="1">
        <f t="shared" si="25"/>
        <v>0</v>
      </c>
      <c r="F184" s="1">
        <f t="shared" si="33"/>
        <v>0</v>
      </c>
      <c r="G184" s="1">
        <f t="shared" si="34"/>
        <v>1871</v>
      </c>
      <c r="H184" s="1">
        <f t="shared" si="26"/>
        <v>0</v>
      </c>
      <c r="I184" s="1">
        <f t="shared" si="27"/>
        <v>1871</v>
      </c>
      <c r="J184" s="3">
        <v>42277</v>
      </c>
      <c r="K184" s="1">
        <f t="shared" si="28"/>
        <v>9</v>
      </c>
      <c r="L184" s="1">
        <v>0</v>
      </c>
      <c r="M184" s="10">
        <f t="shared" si="29"/>
        <v>1</v>
      </c>
      <c r="S184" s="1">
        <f t="shared" si="30"/>
        <v>0</v>
      </c>
      <c r="T184" s="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2023-02-15T19:02:20Z</dcterms:modified>
</cp:coreProperties>
</file>