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0_czerwiec\"/>
    </mc:Choice>
  </mc:AlternateContent>
  <xr:revisionPtr revIDLastSave="0" documentId="13_ncr:1_{14A0FDC8-A045-4270-849B-B729C307D44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.1" sheetId="2" r:id="rId2"/>
    <sheet name="zad.2" sheetId="3" r:id="rId3"/>
    <sheet name="zad.3" sheetId="4" r:id="rId4"/>
    <sheet name="zad.4" sheetId="5" r:id="rId5"/>
    <sheet name="zad.5" sheetId="7" r:id="rId6"/>
  </sheets>
  <definedNames>
    <definedName name="statek" localSheetId="0">dane!$A$1:$F$203</definedName>
    <definedName name="statek" localSheetId="1">zad.1!$A$1:$F$203</definedName>
    <definedName name="statek" localSheetId="2">zad.2!$A$1:$F$203</definedName>
    <definedName name="statek" localSheetId="3">zad.3!$A$1:$F$203</definedName>
    <definedName name="statek" localSheetId="4">zad.4!$A$1:$F$203</definedName>
    <definedName name="statek" localSheetId="5">zad.5!$A$1:$F$203</definedName>
  </definedNames>
  <calcPr calcId="181029"/>
  <pivotCaches>
    <pivotCache cacheId="6" r:id="rId7"/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G3" i="7" s="1"/>
  <c r="G4" i="7" s="1"/>
  <c r="G5" i="7" s="1"/>
  <c r="G6" i="7" s="1"/>
  <c r="G7" i="7" s="1"/>
  <c r="H7" i="7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" i="5"/>
  <c r="G191" i="5"/>
  <c r="G192" i="5" s="1"/>
  <c r="G193" i="5" s="1"/>
  <c r="H46" i="5"/>
  <c r="H47" i="5" s="1"/>
  <c r="H48" i="5" s="1"/>
  <c r="H49" i="5" s="1"/>
  <c r="H174" i="5"/>
  <c r="H175" i="5" s="1"/>
  <c r="H176" i="5" s="1"/>
  <c r="H177" i="5" s="1"/>
  <c r="H178" i="5" s="1"/>
  <c r="H179" i="5" s="1"/>
  <c r="H180" i="5" s="1"/>
  <c r="H181" i="5" s="1"/>
  <c r="I4" i="5"/>
  <c r="G4" i="5" s="1"/>
  <c r="G5" i="5" s="1"/>
  <c r="G6" i="5" s="1"/>
  <c r="G7" i="5" s="1"/>
  <c r="G8" i="5" s="1"/>
  <c r="G9" i="5" s="1"/>
  <c r="G10" i="5" s="1"/>
  <c r="G11" i="5" s="1"/>
  <c r="I5" i="5"/>
  <c r="I6" i="5"/>
  <c r="I7" i="5"/>
  <c r="I8" i="5"/>
  <c r="I9" i="5"/>
  <c r="I10" i="5"/>
  <c r="I11" i="5"/>
  <c r="I12" i="5"/>
  <c r="G12" i="5" s="1"/>
  <c r="I13" i="5"/>
  <c r="G13" i="5" s="1"/>
  <c r="I14" i="5"/>
  <c r="I15" i="5"/>
  <c r="I16" i="5"/>
  <c r="G16" i="5" s="1"/>
  <c r="G17" i="5" s="1"/>
  <c r="G18" i="5" s="1"/>
  <c r="G19" i="5" s="1"/>
  <c r="I17" i="5"/>
  <c r="I18" i="5"/>
  <c r="I19" i="5"/>
  <c r="I20" i="5"/>
  <c r="G20" i="5" s="1"/>
  <c r="I21" i="5"/>
  <c r="I22" i="5"/>
  <c r="I23" i="5"/>
  <c r="I24" i="5"/>
  <c r="I25" i="5"/>
  <c r="I26" i="5"/>
  <c r="G26" i="5" s="1"/>
  <c r="I27" i="5"/>
  <c r="I28" i="5"/>
  <c r="G28" i="5" s="1"/>
  <c r="G29" i="5" s="1"/>
  <c r="G30" i="5" s="1"/>
  <c r="G31" i="5" s="1"/>
  <c r="G32" i="5" s="1"/>
  <c r="G33" i="5" s="1"/>
  <c r="G34" i="5" s="1"/>
  <c r="G35" i="5" s="1"/>
  <c r="G36" i="5" s="1"/>
  <c r="I29" i="5"/>
  <c r="I30" i="5"/>
  <c r="I31" i="5"/>
  <c r="I32" i="5"/>
  <c r="I33" i="5"/>
  <c r="I34" i="5"/>
  <c r="I35" i="5"/>
  <c r="I36" i="5"/>
  <c r="I37" i="5"/>
  <c r="H37" i="5" s="1"/>
  <c r="I38" i="5"/>
  <c r="I39" i="5"/>
  <c r="I40" i="5"/>
  <c r="I41" i="5"/>
  <c r="I42" i="5"/>
  <c r="I43" i="5"/>
  <c r="H43" i="5" s="1"/>
  <c r="I44" i="5"/>
  <c r="I45" i="5"/>
  <c r="I46" i="5"/>
  <c r="G46" i="5" s="1"/>
  <c r="G47" i="5" s="1"/>
  <c r="G48" i="5" s="1"/>
  <c r="I47" i="5"/>
  <c r="I48" i="5"/>
  <c r="I49" i="5"/>
  <c r="I50" i="5"/>
  <c r="I51" i="5"/>
  <c r="I52" i="5"/>
  <c r="I53" i="5"/>
  <c r="I54" i="5"/>
  <c r="I55" i="5"/>
  <c r="I56" i="5"/>
  <c r="G56" i="5" s="1"/>
  <c r="I57" i="5"/>
  <c r="G57" i="5" s="1"/>
  <c r="G58" i="5" s="1"/>
  <c r="I58" i="5"/>
  <c r="I59" i="5"/>
  <c r="H59" i="5" s="1"/>
  <c r="H60" i="5" s="1"/>
  <c r="H61" i="5" s="1"/>
  <c r="H62" i="5" s="1"/>
  <c r="H63" i="5" s="1"/>
  <c r="H64" i="5" s="1"/>
  <c r="H65" i="5" s="1"/>
  <c r="I60" i="5"/>
  <c r="I61" i="5"/>
  <c r="I62" i="5"/>
  <c r="I63" i="5"/>
  <c r="I64" i="5"/>
  <c r="I65" i="5"/>
  <c r="I66" i="5"/>
  <c r="G66" i="5" s="1"/>
  <c r="G67" i="5" s="1"/>
  <c r="G68" i="5" s="1"/>
  <c r="I67" i="5"/>
  <c r="I68" i="5"/>
  <c r="I69" i="5"/>
  <c r="G69" i="5" s="1"/>
  <c r="I70" i="5"/>
  <c r="I71" i="5"/>
  <c r="I72" i="5"/>
  <c r="I73" i="5"/>
  <c r="I74" i="5"/>
  <c r="I75" i="5"/>
  <c r="I76" i="5"/>
  <c r="I77" i="5"/>
  <c r="G77" i="5" s="1"/>
  <c r="I78" i="5"/>
  <c r="I79" i="5"/>
  <c r="I80" i="5"/>
  <c r="I81" i="5"/>
  <c r="I82" i="5"/>
  <c r="I83" i="5"/>
  <c r="G83" i="5" s="1"/>
  <c r="I84" i="5"/>
  <c r="I85" i="5"/>
  <c r="I86" i="5"/>
  <c r="G86" i="5" s="1"/>
  <c r="I87" i="5"/>
  <c r="I88" i="5"/>
  <c r="I89" i="5"/>
  <c r="I90" i="5"/>
  <c r="I91" i="5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I92" i="5"/>
  <c r="I93" i="5"/>
  <c r="I94" i="5"/>
  <c r="I95" i="5"/>
  <c r="I96" i="5"/>
  <c r="I97" i="5"/>
  <c r="I98" i="5"/>
  <c r="I99" i="5"/>
  <c r="I100" i="5"/>
  <c r="I101" i="5"/>
  <c r="G101" i="5" s="1"/>
  <c r="I102" i="5"/>
  <c r="I103" i="5"/>
  <c r="I104" i="5"/>
  <c r="I105" i="5"/>
  <c r="I106" i="5"/>
  <c r="G106" i="5" s="1"/>
  <c r="G107" i="5" s="1"/>
  <c r="G108" i="5" s="1"/>
  <c r="I107" i="5"/>
  <c r="I108" i="5"/>
  <c r="I109" i="5"/>
  <c r="I110" i="5"/>
  <c r="I111" i="5"/>
  <c r="I112" i="5"/>
  <c r="I113" i="5"/>
  <c r="G113" i="5" s="1"/>
  <c r="I114" i="5"/>
  <c r="I115" i="5"/>
  <c r="I116" i="5"/>
  <c r="I117" i="5"/>
  <c r="I118" i="5"/>
  <c r="I119" i="5"/>
  <c r="I120" i="5"/>
  <c r="I121" i="5"/>
  <c r="H121" i="5" s="1"/>
  <c r="I122" i="5"/>
  <c r="I123" i="5"/>
  <c r="G123" i="5" s="1"/>
  <c r="I124" i="5"/>
  <c r="I125" i="5"/>
  <c r="G125" i="5" s="1"/>
  <c r="I126" i="5"/>
  <c r="I127" i="5"/>
  <c r="I128" i="5"/>
  <c r="I129" i="5"/>
  <c r="I130" i="5"/>
  <c r="I131" i="5"/>
  <c r="I132" i="5"/>
  <c r="H132" i="5" s="1"/>
  <c r="I133" i="5"/>
  <c r="I134" i="5"/>
  <c r="I135" i="5"/>
  <c r="H135" i="5" s="1"/>
  <c r="I136" i="5"/>
  <c r="I137" i="5"/>
  <c r="I138" i="5"/>
  <c r="I139" i="5"/>
  <c r="I140" i="5"/>
  <c r="I141" i="5"/>
  <c r="I142" i="5"/>
  <c r="I143" i="5"/>
  <c r="I144" i="5"/>
  <c r="I145" i="5"/>
  <c r="I146" i="5"/>
  <c r="G146" i="5" s="1"/>
  <c r="I147" i="5"/>
  <c r="I148" i="5"/>
  <c r="I149" i="5"/>
  <c r="I150" i="5"/>
  <c r="I151" i="5"/>
  <c r="G151" i="5" s="1"/>
  <c r="G152" i="5" s="1"/>
  <c r="I152" i="5"/>
  <c r="I153" i="5"/>
  <c r="I154" i="5"/>
  <c r="I155" i="5"/>
  <c r="I156" i="5"/>
  <c r="G156" i="5" s="1"/>
  <c r="I157" i="5"/>
  <c r="I158" i="5"/>
  <c r="I159" i="5"/>
  <c r="I160" i="5"/>
  <c r="G160" i="5" s="1"/>
  <c r="G161" i="5" s="1"/>
  <c r="G162" i="5" s="1"/>
  <c r="I161" i="5"/>
  <c r="I162" i="5"/>
  <c r="I163" i="5"/>
  <c r="G163" i="5" s="1"/>
  <c r="G164" i="5" s="1"/>
  <c r="G165" i="5" s="1"/>
  <c r="G166" i="5" s="1"/>
  <c r="G167" i="5" s="1"/>
  <c r="G168" i="5" s="1"/>
  <c r="I164" i="5"/>
  <c r="I165" i="5"/>
  <c r="I166" i="5"/>
  <c r="I167" i="5"/>
  <c r="I168" i="5"/>
  <c r="I169" i="5"/>
  <c r="G169" i="5" s="1"/>
  <c r="I170" i="5"/>
  <c r="I171" i="5"/>
  <c r="I172" i="5"/>
  <c r="I173" i="5"/>
  <c r="I174" i="5"/>
  <c r="G174" i="5" s="1"/>
  <c r="I175" i="5"/>
  <c r="I176" i="5"/>
  <c r="I177" i="5"/>
  <c r="I178" i="5"/>
  <c r="I179" i="5"/>
  <c r="I180" i="5"/>
  <c r="I181" i="5"/>
  <c r="I182" i="5"/>
  <c r="G182" i="5" s="1"/>
  <c r="I183" i="5"/>
  <c r="I184" i="5"/>
  <c r="I185" i="5"/>
  <c r="I186" i="5"/>
  <c r="I187" i="5"/>
  <c r="I188" i="5"/>
  <c r="I189" i="5"/>
  <c r="I190" i="5"/>
  <c r="I191" i="5"/>
  <c r="H191" i="5" s="1"/>
  <c r="I192" i="5"/>
  <c r="I193" i="5"/>
  <c r="I194" i="5"/>
  <c r="G194" i="5" s="1"/>
  <c r="I195" i="5"/>
  <c r="I196" i="5"/>
  <c r="I197" i="5"/>
  <c r="I198" i="5"/>
  <c r="I199" i="5"/>
  <c r="H199" i="5" s="1"/>
  <c r="I200" i="5"/>
  <c r="I201" i="5"/>
  <c r="I202" i="5"/>
  <c r="I203" i="5"/>
  <c r="I3" i="5"/>
  <c r="G3" i="5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J4" i="4"/>
  <c r="J5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G4" i="4"/>
  <c r="G5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K3" i="4"/>
  <c r="J3" i="4"/>
  <c r="I3" i="4"/>
  <c r="H3" i="4"/>
  <c r="G3" i="4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" i="3"/>
  <c r="L2" i="3"/>
  <c r="H3" i="3"/>
  <c r="H4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7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7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" i="2"/>
  <c r="H3" i="7" l="1"/>
  <c r="H6" i="7"/>
  <c r="H5" i="7"/>
  <c r="H4" i="7"/>
  <c r="G8" i="7"/>
  <c r="H133" i="5"/>
  <c r="H134" i="5" s="1"/>
  <c r="G183" i="5"/>
  <c r="G184" i="5" s="1"/>
  <c r="G185" i="5" s="1"/>
  <c r="G186" i="5" s="1"/>
  <c r="G187" i="5" s="1"/>
  <c r="G188" i="5" s="1"/>
  <c r="G189" i="5" s="1"/>
  <c r="G190" i="5" s="1"/>
  <c r="G147" i="5"/>
  <c r="G148" i="5" s="1"/>
  <c r="G149" i="5" s="1"/>
  <c r="G150" i="5" s="1"/>
  <c r="G124" i="5"/>
  <c r="G87" i="5"/>
  <c r="G88" i="5" s="1"/>
  <c r="G89" i="5" s="1"/>
  <c r="G90" i="5" s="1"/>
  <c r="G27" i="5"/>
  <c r="H3" i="5"/>
  <c r="H4" i="5" s="1"/>
  <c r="H5" i="5" s="1"/>
  <c r="H6" i="5" s="1"/>
  <c r="H7" i="5" s="1"/>
  <c r="H8" i="5" s="1"/>
  <c r="H9" i="5" s="1"/>
  <c r="H10" i="5" s="1"/>
  <c r="H11" i="5" s="1"/>
  <c r="H20" i="5"/>
  <c r="G170" i="5"/>
  <c r="G171" i="5" s="1"/>
  <c r="G172" i="5" s="1"/>
  <c r="G173" i="5" s="1"/>
  <c r="H122" i="5"/>
  <c r="H38" i="5"/>
  <c r="H39" i="5" s="1"/>
  <c r="H40" i="5" s="1"/>
  <c r="H41" i="5" s="1"/>
  <c r="H42" i="5" s="1"/>
  <c r="G14" i="5"/>
  <c r="G15" i="5" s="1"/>
  <c r="H169" i="5"/>
  <c r="H170" i="5" s="1"/>
  <c r="G135" i="5"/>
  <c r="G157" i="5"/>
  <c r="G158" i="5" s="1"/>
  <c r="G159" i="5" s="1"/>
  <c r="H107" i="5"/>
  <c r="H108" i="5" s="1"/>
  <c r="H109" i="5" s="1"/>
  <c r="H110" i="5" s="1"/>
  <c r="H111" i="5" s="1"/>
  <c r="H112" i="5" s="1"/>
  <c r="G132" i="5"/>
  <c r="G133" i="5" s="1"/>
  <c r="G134" i="5" s="1"/>
  <c r="G109" i="5"/>
  <c r="G110" i="5" s="1"/>
  <c r="G111" i="5" s="1"/>
  <c r="G112" i="5" s="1"/>
  <c r="G70" i="5"/>
  <c r="G71" i="5" s="1"/>
  <c r="G72" i="5" s="1"/>
  <c r="G73" i="5" s="1"/>
  <c r="G74" i="5" s="1"/>
  <c r="G75" i="5" s="1"/>
  <c r="G76" i="5" s="1"/>
  <c r="G49" i="5"/>
  <c r="G50" i="5" s="1"/>
  <c r="G51" i="5" s="1"/>
  <c r="G52" i="5" s="1"/>
  <c r="G53" i="5" s="1"/>
  <c r="G54" i="5" s="1"/>
  <c r="G55" i="5" s="1"/>
  <c r="G91" i="5"/>
  <c r="G92" i="5" s="1"/>
  <c r="G93" i="5" s="1"/>
  <c r="G94" i="5" s="1"/>
  <c r="G95" i="5" s="1"/>
  <c r="G96" i="5" s="1"/>
  <c r="G97" i="5" s="1"/>
  <c r="G98" i="5" s="1"/>
  <c r="G99" i="5" s="1"/>
  <c r="G100" i="5" s="1"/>
  <c r="H21" i="5"/>
  <c r="H22" i="5" s="1"/>
  <c r="H23" i="5" s="1"/>
  <c r="H24" i="5" s="1"/>
  <c r="H25" i="5" s="1"/>
  <c r="H106" i="5"/>
  <c r="G59" i="5"/>
  <c r="G60" i="5" s="1"/>
  <c r="G61" i="5" s="1"/>
  <c r="G62" i="5" s="1"/>
  <c r="G63" i="5" s="1"/>
  <c r="G64" i="5" s="1"/>
  <c r="G65" i="5" s="1"/>
  <c r="G153" i="5"/>
  <c r="G154" i="5" s="1"/>
  <c r="G155" i="5" s="1"/>
  <c r="G37" i="5"/>
  <c r="G175" i="5"/>
  <c r="G176" i="5" s="1"/>
  <c r="G177" i="5" s="1"/>
  <c r="G178" i="5" s="1"/>
  <c r="G179" i="5" s="1"/>
  <c r="G180" i="5" s="1"/>
  <c r="G181" i="5" s="1"/>
  <c r="G126" i="5"/>
  <c r="G127" i="5" s="1"/>
  <c r="G128" i="5" s="1"/>
  <c r="G129" i="5" s="1"/>
  <c r="G130" i="5" s="1"/>
  <c r="G131" i="5" s="1"/>
  <c r="G114" i="5"/>
  <c r="G115" i="5" s="1"/>
  <c r="G116" i="5" s="1"/>
  <c r="G117" i="5" s="1"/>
  <c r="G118" i="5" s="1"/>
  <c r="G119" i="5" s="1"/>
  <c r="G120" i="5" s="1"/>
  <c r="G102" i="5"/>
  <c r="G103" i="5" s="1"/>
  <c r="G104" i="5" s="1"/>
  <c r="G105" i="5" s="1"/>
  <c r="G78" i="5"/>
  <c r="G79" i="5" s="1"/>
  <c r="G80" i="5" s="1"/>
  <c r="G81" i="5" s="1"/>
  <c r="G82" i="5" s="1"/>
  <c r="G21" i="5"/>
  <c r="G22" i="5" s="1"/>
  <c r="G23" i="5" s="1"/>
  <c r="G24" i="5" s="1"/>
  <c r="G25" i="5" s="1"/>
  <c r="H56" i="5"/>
  <c r="H57" i="5" s="1"/>
  <c r="H58" i="5" s="1"/>
  <c r="H192" i="5"/>
  <c r="H193" i="5" s="1"/>
  <c r="G84" i="5"/>
  <c r="G85" i="5" s="1"/>
  <c r="H200" i="5"/>
  <c r="H201" i="5" s="1"/>
  <c r="H202" i="5" s="1"/>
  <c r="H203" i="5" s="1"/>
  <c r="H44" i="5"/>
  <c r="H45" i="5" s="1"/>
  <c r="H194" i="5"/>
  <c r="H195" i="5" s="1"/>
  <c r="H196" i="5" s="1"/>
  <c r="H197" i="5" s="1"/>
  <c r="H198" i="5" s="1"/>
  <c r="H160" i="5"/>
  <c r="H161" i="5" s="1"/>
  <c r="H162" i="5" s="1"/>
  <c r="H113" i="5"/>
  <c r="H114" i="5" s="1"/>
  <c r="H115" i="5" s="1"/>
  <c r="H116" i="5" s="1"/>
  <c r="H117" i="5" s="1"/>
  <c r="H118" i="5" s="1"/>
  <c r="H119" i="5" s="1"/>
  <c r="H120" i="5" s="1"/>
  <c r="H77" i="5"/>
  <c r="H78" i="5" s="1"/>
  <c r="H79" i="5" s="1"/>
  <c r="H80" i="5" s="1"/>
  <c r="H81" i="5" s="1"/>
  <c r="H82" i="5" s="1"/>
  <c r="G121" i="5"/>
  <c r="G122" i="5" s="1"/>
  <c r="G43" i="5"/>
  <c r="G44" i="5" s="1"/>
  <c r="G45" i="5" s="1"/>
  <c r="H136" i="5"/>
  <c r="H137" i="5" s="1"/>
  <c r="H138" i="5" s="1"/>
  <c r="H139" i="5" s="1"/>
  <c r="H140" i="5" s="1"/>
  <c r="H141" i="5" s="1"/>
  <c r="H142" i="5" s="1"/>
  <c r="H143" i="5" s="1"/>
  <c r="H144" i="5" s="1"/>
  <c r="H145" i="5" s="1"/>
  <c r="H69" i="5"/>
  <c r="H70" i="5" s="1"/>
  <c r="H71" i="5" s="1"/>
  <c r="H72" i="5" s="1"/>
  <c r="H73" i="5" s="1"/>
  <c r="H74" i="5" s="1"/>
  <c r="H75" i="5" s="1"/>
  <c r="H76" i="5" s="1"/>
  <c r="G199" i="5"/>
  <c r="G200" i="5" s="1"/>
  <c r="G201" i="5" s="1"/>
  <c r="G202" i="5" s="1"/>
  <c r="G203" i="5" s="1"/>
  <c r="G38" i="5"/>
  <c r="G39" i="5" s="1"/>
  <c r="G40" i="5" s="1"/>
  <c r="G41" i="5" s="1"/>
  <c r="G42" i="5" s="1"/>
  <c r="H156" i="5"/>
  <c r="H157" i="5" s="1"/>
  <c r="H158" i="5" s="1"/>
  <c r="H159" i="5" s="1"/>
  <c r="H66" i="5"/>
  <c r="H67" i="5" s="1"/>
  <c r="H68" i="5" s="1"/>
  <c r="H28" i="5"/>
  <c r="H29" i="5" s="1"/>
  <c r="H30" i="5" s="1"/>
  <c r="H31" i="5" s="1"/>
  <c r="H32" i="5" s="1"/>
  <c r="H33" i="5" s="1"/>
  <c r="H34" i="5" s="1"/>
  <c r="H35" i="5" s="1"/>
  <c r="H36" i="5" s="1"/>
  <c r="G195" i="5"/>
  <c r="G196" i="5" s="1"/>
  <c r="G197" i="5" s="1"/>
  <c r="G198" i="5" s="1"/>
  <c r="H151" i="5"/>
  <c r="H152" i="5" s="1"/>
  <c r="H153" i="5" s="1"/>
  <c r="H154" i="5" s="1"/>
  <c r="H155" i="5" s="1"/>
  <c r="H26" i="5"/>
  <c r="H27" i="5" s="1"/>
  <c r="H182" i="5"/>
  <c r="H183" i="5" s="1"/>
  <c r="H184" i="5" s="1"/>
  <c r="H185" i="5" s="1"/>
  <c r="H186" i="5" s="1"/>
  <c r="H187" i="5" s="1"/>
  <c r="H188" i="5" s="1"/>
  <c r="H189" i="5" s="1"/>
  <c r="H190" i="5" s="1"/>
  <c r="H146" i="5"/>
  <c r="H147" i="5" s="1"/>
  <c r="H148" i="5" s="1"/>
  <c r="H149" i="5" s="1"/>
  <c r="H150" i="5" s="1"/>
  <c r="H101" i="5"/>
  <c r="H102" i="5" s="1"/>
  <c r="H103" i="5" s="1"/>
  <c r="H104" i="5" s="1"/>
  <c r="H105" i="5" s="1"/>
  <c r="G136" i="5"/>
  <c r="G137" i="5" s="1"/>
  <c r="G138" i="5" s="1"/>
  <c r="G139" i="5" s="1"/>
  <c r="G140" i="5" s="1"/>
  <c r="G141" i="5" s="1"/>
  <c r="G142" i="5" s="1"/>
  <c r="G143" i="5" s="1"/>
  <c r="G144" i="5" s="1"/>
  <c r="G145" i="5" s="1"/>
  <c r="H171" i="5"/>
  <c r="H172" i="5" s="1"/>
  <c r="H173" i="5" s="1"/>
  <c r="H86" i="5"/>
  <c r="H16" i="5"/>
  <c r="H17" i="5" s="1"/>
  <c r="H18" i="5" s="1"/>
  <c r="H19" i="5" s="1"/>
  <c r="H125" i="5"/>
  <c r="H126" i="5" s="1"/>
  <c r="H127" i="5" s="1"/>
  <c r="H128" i="5" s="1"/>
  <c r="H129" i="5" s="1"/>
  <c r="H130" i="5" s="1"/>
  <c r="H131" i="5" s="1"/>
  <c r="H50" i="5"/>
  <c r="H51" i="5" s="1"/>
  <c r="H52" i="5" s="1"/>
  <c r="H53" i="5" s="1"/>
  <c r="H54" i="5" s="1"/>
  <c r="H55" i="5" s="1"/>
  <c r="H163" i="5"/>
  <c r="H164" i="5" s="1"/>
  <c r="H165" i="5" s="1"/>
  <c r="H166" i="5" s="1"/>
  <c r="H167" i="5" s="1"/>
  <c r="H168" i="5" s="1"/>
  <c r="H123" i="5"/>
  <c r="H124" i="5" s="1"/>
  <c r="H12" i="5"/>
  <c r="H13" i="5" s="1"/>
  <c r="H14" i="5" s="1"/>
  <c r="H15" i="5" s="1"/>
  <c r="H87" i="5"/>
  <c r="H88" i="5" s="1"/>
  <c r="H89" i="5" s="1"/>
  <c r="H90" i="5" s="1"/>
  <c r="H83" i="5"/>
  <c r="H84" i="5" s="1"/>
  <c r="H85" i="5" s="1"/>
  <c r="G9" i="7" l="1"/>
  <c r="H9" i="7" s="1"/>
  <c r="H8" i="7"/>
  <c r="G10" i="7"/>
  <c r="G11" i="7" l="1"/>
  <c r="H10" i="7"/>
  <c r="G12" i="7" l="1"/>
  <c r="H11" i="7"/>
  <c r="H12" i="7" l="1"/>
  <c r="G13" i="7"/>
  <c r="G14" i="7" l="1"/>
  <c r="H13" i="7"/>
  <c r="G15" i="7" l="1"/>
  <c r="H14" i="7"/>
  <c r="G16" i="7" l="1"/>
  <c r="H15" i="7"/>
  <c r="H16" i="7" l="1"/>
  <c r="G17" i="7"/>
  <c r="G18" i="7" l="1"/>
  <c r="H17" i="7"/>
  <c r="G19" i="7" l="1"/>
  <c r="H18" i="7"/>
  <c r="G20" i="7" l="1"/>
  <c r="H19" i="7"/>
  <c r="H20" i="7" l="1"/>
  <c r="G21" i="7"/>
  <c r="G22" i="7" l="1"/>
  <c r="H21" i="7"/>
  <c r="G23" i="7" l="1"/>
  <c r="H22" i="7"/>
  <c r="H23" i="7" l="1"/>
  <c r="G24" i="7"/>
  <c r="G25" i="7" l="1"/>
  <c r="H24" i="7"/>
  <c r="G26" i="7" l="1"/>
  <c r="H25" i="7"/>
  <c r="H26" i="7" l="1"/>
  <c r="G27" i="7"/>
  <c r="G28" i="7" l="1"/>
  <c r="H27" i="7"/>
  <c r="H28" i="7" l="1"/>
  <c r="G29" i="7"/>
  <c r="G30" i="7" l="1"/>
  <c r="H29" i="7"/>
  <c r="G31" i="7" l="1"/>
  <c r="H30" i="7"/>
  <c r="G32" i="7" l="1"/>
  <c r="H31" i="7"/>
  <c r="H32" i="7" l="1"/>
  <c r="G33" i="7"/>
  <c r="G34" i="7" l="1"/>
  <c r="H33" i="7"/>
  <c r="G35" i="7" l="1"/>
  <c r="H34" i="7"/>
  <c r="G36" i="7" l="1"/>
  <c r="H35" i="7"/>
  <c r="G37" i="7" l="1"/>
  <c r="H36" i="7"/>
  <c r="H37" i="7" l="1"/>
  <c r="G38" i="7"/>
  <c r="G39" i="7" l="1"/>
  <c r="H38" i="7"/>
  <c r="G40" i="7" l="1"/>
  <c r="H39" i="7"/>
  <c r="G41" i="7" l="1"/>
  <c r="H40" i="7"/>
  <c r="H41" i="7" l="1"/>
  <c r="G42" i="7"/>
  <c r="G43" i="7" l="1"/>
  <c r="H42" i="7"/>
  <c r="H43" i="7" l="1"/>
  <c r="G44" i="7"/>
  <c r="G45" i="7" l="1"/>
  <c r="H44" i="7"/>
  <c r="G46" i="7" l="1"/>
  <c r="H45" i="7"/>
  <c r="H46" i="7" l="1"/>
  <c r="G47" i="7"/>
  <c r="G48" i="7" l="1"/>
  <c r="H47" i="7"/>
  <c r="G49" i="7" l="1"/>
  <c r="H48" i="7"/>
  <c r="G50" i="7" l="1"/>
  <c r="H49" i="7"/>
  <c r="G51" i="7" l="1"/>
  <c r="H50" i="7"/>
  <c r="H51" i="7" l="1"/>
  <c r="G52" i="7"/>
  <c r="G53" i="7" l="1"/>
  <c r="H52" i="7"/>
  <c r="G54" i="7" l="1"/>
  <c r="H53" i="7"/>
  <c r="G55" i="7" l="1"/>
  <c r="H54" i="7"/>
  <c r="G56" i="7" l="1"/>
  <c r="H55" i="7"/>
  <c r="H56" i="7" l="1"/>
  <c r="G57" i="7"/>
  <c r="G58" i="7" l="1"/>
  <c r="H57" i="7"/>
  <c r="G59" i="7" l="1"/>
  <c r="H58" i="7"/>
  <c r="H59" i="7" l="1"/>
  <c r="G60" i="7"/>
  <c r="G61" i="7" l="1"/>
  <c r="H60" i="7"/>
  <c r="G62" i="7" l="1"/>
  <c r="H61" i="7"/>
  <c r="H62" i="7" l="1"/>
  <c r="G63" i="7"/>
  <c r="G64" i="7" l="1"/>
  <c r="H63" i="7"/>
  <c r="G65" i="7" l="1"/>
  <c r="H64" i="7"/>
  <c r="G66" i="7" l="1"/>
  <c r="H65" i="7"/>
  <c r="H66" i="7" l="1"/>
  <c r="G67" i="7"/>
  <c r="G68" i="7" l="1"/>
  <c r="H67" i="7"/>
  <c r="G69" i="7" l="1"/>
  <c r="H68" i="7"/>
  <c r="H69" i="7" l="1"/>
  <c r="G70" i="7"/>
  <c r="G71" i="7" l="1"/>
  <c r="H70" i="7"/>
  <c r="G72" i="7" l="1"/>
  <c r="H71" i="7"/>
  <c r="G73" i="7" l="1"/>
  <c r="H72" i="7"/>
  <c r="G74" i="7" l="1"/>
  <c r="H73" i="7"/>
  <c r="H74" i="7" l="1"/>
  <c r="G75" i="7"/>
  <c r="G76" i="7" l="1"/>
  <c r="H75" i="7"/>
  <c r="G77" i="7" l="1"/>
  <c r="H76" i="7"/>
  <c r="H77" i="7" l="1"/>
  <c r="G78" i="7"/>
  <c r="G79" i="7" l="1"/>
  <c r="H78" i="7"/>
  <c r="H79" i="7" l="1"/>
  <c r="G80" i="7"/>
  <c r="G81" i="7" l="1"/>
  <c r="H80" i="7"/>
  <c r="G82" i="7" l="1"/>
  <c r="H81" i="7"/>
  <c r="G83" i="7" l="1"/>
  <c r="H82" i="7"/>
  <c r="H83" i="7" l="1"/>
  <c r="G84" i="7"/>
  <c r="G85" i="7" l="1"/>
  <c r="H84" i="7"/>
  <c r="G86" i="7" l="1"/>
  <c r="H85" i="7"/>
  <c r="H86" i="7" l="1"/>
  <c r="G87" i="7"/>
  <c r="G88" i="7" l="1"/>
  <c r="H87" i="7"/>
  <c r="G89" i="7" l="1"/>
  <c r="H88" i="7"/>
  <c r="G90" i="7" l="1"/>
  <c r="H89" i="7"/>
  <c r="G91" i="7" l="1"/>
  <c r="H90" i="7"/>
  <c r="H91" i="7" l="1"/>
  <c r="G92" i="7"/>
  <c r="G93" i="7" l="1"/>
  <c r="H92" i="7"/>
  <c r="G94" i="7" l="1"/>
  <c r="H93" i="7"/>
  <c r="G95" i="7" l="1"/>
  <c r="H94" i="7"/>
  <c r="G96" i="7" l="1"/>
  <c r="H95" i="7"/>
  <c r="H96" i="7" l="1"/>
  <c r="G97" i="7"/>
  <c r="G98" i="7" l="1"/>
  <c r="H97" i="7"/>
  <c r="G99" i="7" l="1"/>
  <c r="H98" i="7"/>
  <c r="G100" i="7" l="1"/>
  <c r="H99" i="7"/>
  <c r="G101" i="7" l="1"/>
  <c r="H100" i="7"/>
  <c r="H101" i="7" l="1"/>
  <c r="G102" i="7"/>
  <c r="G103" i="7" l="1"/>
  <c r="H102" i="7"/>
  <c r="G104" i="7" l="1"/>
  <c r="H103" i="7"/>
  <c r="G105" i="7" l="1"/>
  <c r="H104" i="7"/>
  <c r="G106" i="7" l="1"/>
  <c r="H105" i="7"/>
  <c r="H106" i="7" l="1"/>
  <c r="G107" i="7"/>
  <c r="G108" i="7" l="1"/>
  <c r="H107" i="7"/>
  <c r="H108" i="7" l="1"/>
  <c r="G109" i="7"/>
  <c r="G110" i="7" l="1"/>
  <c r="H109" i="7"/>
  <c r="G111" i="7" l="1"/>
  <c r="H110" i="7"/>
  <c r="G112" i="7" l="1"/>
  <c r="H111" i="7"/>
  <c r="G113" i="7" l="1"/>
  <c r="H112" i="7"/>
  <c r="H113" i="7" l="1"/>
  <c r="G114" i="7"/>
  <c r="G115" i="7" l="1"/>
  <c r="H114" i="7"/>
  <c r="G116" i="7" l="1"/>
  <c r="H115" i="7"/>
  <c r="G117" i="7" l="1"/>
  <c r="H116" i="7"/>
  <c r="H117" i="7" l="1"/>
  <c r="G118" i="7"/>
  <c r="G119" i="7" l="1"/>
  <c r="H118" i="7"/>
  <c r="G120" i="7" l="1"/>
  <c r="H119" i="7"/>
  <c r="G121" i="7" l="1"/>
  <c r="H120" i="7"/>
  <c r="H121" i="7" l="1"/>
  <c r="G122" i="7"/>
  <c r="G123" i="7" l="1"/>
  <c r="H122" i="7"/>
  <c r="H123" i="7" l="1"/>
  <c r="G124" i="7"/>
  <c r="G125" i="7" l="1"/>
  <c r="H124" i="7"/>
  <c r="H125" i="7" l="1"/>
  <c r="G126" i="7"/>
  <c r="G127" i="7" l="1"/>
  <c r="H126" i="7"/>
  <c r="G128" i="7" l="1"/>
  <c r="H127" i="7"/>
  <c r="G129" i="7" l="1"/>
  <c r="H128" i="7"/>
  <c r="G130" i="7" l="1"/>
  <c r="H129" i="7"/>
  <c r="H130" i="7" l="1"/>
  <c r="G131" i="7"/>
  <c r="G132" i="7" l="1"/>
  <c r="H131" i="7"/>
  <c r="H132" i="7" l="1"/>
  <c r="G133" i="7"/>
  <c r="G134" i="7" l="1"/>
  <c r="H133" i="7"/>
  <c r="G135" i="7" l="1"/>
  <c r="H134" i="7"/>
  <c r="H135" i="7" l="1"/>
  <c r="G136" i="7"/>
  <c r="G137" i="7" l="1"/>
  <c r="H136" i="7"/>
  <c r="G138" i="7" l="1"/>
  <c r="H137" i="7"/>
  <c r="G139" i="7" l="1"/>
  <c r="H138" i="7"/>
  <c r="H139" i="7" l="1"/>
  <c r="G140" i="7"/>
  <c r="G141" i="7" l="1"/>
  <c r="H140" i="7"/>
  <c r="G142" i="7" l="1"/>
  <c r="H141" i="7"/>
  <c r="G143" i="7" l="1"/>
  <c r="H142" i="7"/>
  <c r="G144" i="7" l="1"/>
  <c r="H143" i="7"/>
  <c r="H144" i="7" l="1"/>
  <c r="G145" i="7"/>
  <c r="G146" i="7" l="1"/>
  <c r="H145" i="7"/>
  <c r="H146" i="7" l="1"/>
  <c r="G147" i="7"/>
  <c r="G148" i="7" l="1"/>
  <c r="H147" i="7"/>
  <c r="G149" i="7" l="1"/>
  <c r="H148" i="7"/>
  <c r="G150" i="7" l="1"/>
  <c r="H149" i="7"/>
  <c r="G151" i="7" l="1"/>
  <c r="H150" i="7"/>
  <c r="H151" i="7" l="1"/>
  <c r="G152" i="7"/>
  <c r="G153" i="7" l="1"/>
  <c r="H152" i="7"/>
  <c r="H153" i="7" l="1"/>
  <c r="G154" i="7"/>
  <c r="G155" i="7" l="1"/>
  <c r="H154" i="7"/>
  <c r="G156" i="7" l="1"/>
  <c r="H155" i="7"/>
  <c r="H156" i="7" l="1"/>
  <c r="G157" i="7"/>
  <c r="G158" i="7" l="1"/>
  <c r="H157" i="7"/>
  <c r="G159" i="7" l="1"/>
  <c r="H158" i="7"/>
  <c r="G160" i="7" l="1"/>
  <c r="H159" i="7"/>
  <c r="H160" i="7" l="1"/>
  <c r="G161" i="7"/>
  <c r="G162" i="7" l="1"/>
  <c r="H161" i="7"/>
  <c r="G163" i="7" l="1"/>
  <c r="H162" i="7"/>
  <c r="H163" i="7" l="1"/>
  <c r="G164" i="7"/>
  <c r="G165" i="7" l="1"/>
  <c r="H164" i="7"/>
  <c r="G166" i="7" l="1"/>
  <c r="H165" i="7"/>
  <c r="H166" i="7" l="1"/>
  <c r="G167" i="7"/>
  <c r="G168" i="7" l="1"/>
  <c r="H167" i="7"/>
  <c r="G169" i="7" l="1"/>
  <c r="H168" i="7"/>
  <c r="H169" i="7" l="1"/>
  <c r="G170" i="7"/>
  <c r="G171" i="7" l="1"/>
  <c r="H170" i="7"/>
  <c r="G172" i="7" l="1"/>
  <c r="H171" i="7"/>
  <c r="G173" i="7" l="1"/>
  <c r="H172" i="7"/>
  <c r="G174" i="7" l="1"/>
  <c r="H173" i="7"/>
  <c r="H174" i="7" l="1"/>
  <c r="G175" i="7"/>
  <c r="G176" i="7" l="1"/>
  <c r="H175" i="7"/>
  <c r="G177" i="7" l="1"/>
  <c r="H176" i="7"/>
  <c r="G178" i="7" l="1"/>
  <c r="H177" i="7"/>
  <c r="H178" i="7" l="1"/>
  <c r="G179" i="7"/>
  <c r="G180" i="7" l="1"/>
  <c r="H179" i="7"/>
  <c r="G181" i="7" l="1"/>
  <c r="H180" i="7"/>
  <c r="G182" i="7" l="1"/>
  <c r="H181" i="7"/>
  <c r="H182" i="7" l="1"/>
  <c r="G183" i="7"/>
  <c r="G184" i="7" l="1"/>
  <c r="H183" i="7"/>
  <c r="G185" i="7" l="1"/>
  <c r="H184" i="7"/>
  <c r="G186" i="7" l="1"/>
  <c r="H185" i="7"/>
  <c r="H186" i="7" l="1"/>
  <c r="G187" i="7"/>
  <c r="G188" i="7" l="1"/>
  <c r="H187" i="7"/>
  <c r="G189" i="7" l="1"/>
  <c r="H188" i="7"/>
  <c r="G190" i="7" l="1"/>
  <c r="H189" i="7"/>
  <c r="G191" i="7" l="1"/>
  <c r="H190" i="7"/>
  <c r="H191" i="7" l="1"/>
  <c r="G192" i="7"/>
  <c r="G193" i="7" l="1"/>
  <c r="H192" i="7"/>
  <c r="G194" i="7" l="1"/>
  <c r="H193" i="7"/>
  <c r="H194" i="7" l="1"/>
  <c r="G195" i="7"/>
  <c r="G196" i="7" l="1"/>
  <c r="H195" i="7"/>
  <c r="H196" i="7" l="1"/>
  <c r="G197" i="7"/>
  <c r="G198" i="7" l="1"/>
  <c r="H197" i="7"/>
  <c r="G199" i="7" l="1"/>
  <c r="H198" i="7"/>
  <c r="H199" i="7" l="1"/>
  <c r="G200" i="7"/>
  <c r="G201" i="7" l="1"/>
  <c r="H200" i="7"/>
  <c r="G202" i="7" l="1"/>
  <c r="H201" i="7"/>
  <c r="G203" i="7" l="1"/>
  <c r="H203" i="7" s="1"/>
  <c r="H202" i="7"/>
  <c r="I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1C27B-CAB1-4DC5-A9EC-4853AF64A8E9}" name="statek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2" xr16:uid="{E9E4223F-FAD1-4378-A534-D80C2CA9BEE7}" name="statek1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3" xr16:uid="{FEA32729-2DB9-467C-88ED-35375C62BCF8}" name="statek2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4" xr16:uid="{59671076-E81E-4B00-85FE-CD2BE3FBB3C1}" name="statek3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5" xr16:uid="{77EC93C5-B80E-4B4E-A3E7-1899A6CC5AC5}" name="statek31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6" xr16:uid="{2F88409C-9545-4805-8982-C9594BD01477}" name="statek4" type="6" refreshedVersion="8" background="1" saveData="1">
    <textPr codePage="852" sourceFile="E:\xamp\htdocs\kod\mat\matury - moje\first_try\2020_czerwiec\Dane_PR2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<sst xmlns="http://schemas.openxmlformats.org/spreadsheetml/2006/main" count="3790" uniqueCount="87">
  <si>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</si>
  <si>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</si>
  <si>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</si>
  <si>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</si>
  <si>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</si>
  <si>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</si>
  <si>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</si>
  <si>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</si>
  <si>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</si>
  <si>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</si>
  <si>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</si>
  <si>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</si>
  <si>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</si>
  <si>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</si>
  <si>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</si>
  <si>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</si>
  <si>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</si>
  <si>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</si>
  <si>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</si>
  <si>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</si>
  <si>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</si>
  <si>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</si>
  <si>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</si>
  <si>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</si>
  <si>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(puste)</t>
  </si>
  <si>
    <t>Suma końcowa</t>
  </si>
  <si>
    <t>zaladunek</t>
  </si>
  <si>
    <t>tony</t>
  </si>
  <si>
    <t>Suma z tony</t>
  </si>
  <si>
    <t>Suma z zaladunek</t>
  </si>
  <si>
    <t>dni</t>
  </si>
  <si>
    <t>kurs</t>
  </si>
  <si>
    <t>ile</t>
  </si>
  <si>
    <t>&gt; 20</t>
  </si>
  <si>
    <t>t1</t>
  </si>
  <si>
    <t>t2</t>
  </si>
  <si>
    <t>t3</t>
  </si>
  <si>
    <t>t4</t>
  </si>
  <si>
    <t>t5</t>
  </si>
  <si>
    <t>t2, 48</t>
  </si>
  <si>
    <t>najwięcej:</t>
  </si>
  <si>
    <t>najmniej:</t>
  </si>
  <si>
    <t>t4, 24</t>
  </si>
  <si>
    <t>t5, 125</t>
  </si>
  <si>
    <t>t1, 3</t>
  </si>
  <si>
    <t>wyladunek</t>
  </si>
  <si>
    <t>nowy mies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</si>
  <si>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</si>
  <si>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</si>
  <si>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</si>
  <si>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</si>
  <si>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</si>
  <si>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</si>
  <si>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</si>
  <si>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</si>
  <si>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</si>
  <si>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</si>
  <si>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</si>
  <si>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</si>
  <si>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</si>
  <si>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</si>
  <si>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</si>
  <si>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</si>
  <si>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</si>
  <si>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</si>
  <si>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</si>
  <si>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</si>
  <si>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</si>
  <si>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</si>
  <si>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</si>
  <si>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</si>
  <si>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</si>
  <si>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</si>
  <si>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</si>
  <si>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</si>
  <si>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</si>
  <si>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</si>
  <si>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</si>
  <si>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</si>
  <si>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</si>
  <si>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</si>
  <si>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</si>
  <si>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</si>
  <si>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Suma z wyladunek</t>
  </si>
  <si>
    <t>a)</t>
  </si>
  <si>
    <t>&lt;- start kasa</t>
  </si>
  <si>
    <t>czy braklo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</si>
</sst>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0" xfId="1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Dobry" xfId="1" builtinId="26"/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zad.4!$S$3:$S$38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zad.4!$T$3:$T$38</c:f>
              <c:numCache>
                <c:formatCode>General</c:formatCode>
                <c:ptCount val="36"/>
                <c:pt idx="0">
                  <c:v>420</c:v>
                </c:pt>
                <c:pt idx="1">
                  <c:v>8</c:v>
                </c:pt>
                <c:pt idx="2">
                  <c:v>0</c:v>
                </c:pt>
                <c:pt idx="3">
                  <c:v>167</c:v>
                </c:pt>
                <c:pt idx="4">
                  <c:v>0</c:v>
                </c:pt>
                <c:pt idx="5">
                  <c:v>126</c:v>
                </c:pt>
                <c:pt idx="6">
                  <c:v>188</c:v>
                </c:pt>
                <c:pt idx="7">
                  <c:v>0</c:v>
                </c:pt>
                <c:pt idx="8">
                  <c:v>220</c:v>
                </c:pt>
                <c:pt idx="9">
                  <c:v>0</c:v>
                </c:pt>
                <c:pt idx="10">
                  <c:v>150</c:v>
                </c:pt>
                <c:pt idx="11">
                  <c:v>0</c:v>
                </c:pt>
                <c:pt idx="12">
                  <c:v>156</c:v>
                </c:pt>
                <c:pt idx="13">
                  <c:v>0</c:v>
                </c:pt>
                <c:pt idx="14">
                  <c:v>70</c:v>
                </c:pt>
                <c:pt idx="15">
                  <c:v>1</c:v>
                </c:pt>
                <c:pt idx="16">
                  <c:v>264</c:v>
                </c:pt>
                <c:pt idx="17">
                  <c:v>16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80</c:v>
                </c:pt>
                <c:pt idx="25">
                  <c:v>170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287</c:v>
                </c:pt>
                <c:pt idx="30">
                  <c:v>50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192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9-4E8A-A17A-7A4BAA6333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zad.4!$S$3:$S$38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zad.4!$U$3:$U$38</c:f>
              <c:numCache>
                <c:formatCode>General</c:formatCode>
                <c:ptCount val="36"/>
                <c:pt idx="0">
                  <c:v>160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573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272</c:v>
                </c:pt>
                <c:pt idx="17">
                  <c:v>0</c:v>
                </c:pt>
                <c:pt idx="18">
                  <c:v>0</c:v>
                </c:pt>
                <c:pt idx="19">
                  <c:v>336</c:v>
                </c:pt>
                <c:pt idx="20">
                  <c:v>0</c:v>
                </c:pt>
                <c:pt idx="21">
                  <c:v>12</c:v>
                </c:pt>
                <c:pt idx="22">
                  <c:v>7</c:v>
                </c:pt>
                <c:pt idx="23">
                  <c:v>0</c:v>
                </c:pt>
                <c:pt idx="24">
                  <c:v>132</c:v>
                </c:pt>
                <c:pt idx="25">
                  <c:v>0</c:v>
                </c:pt>
                <c:pt idx="26">
                  <c:v>170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847</c:v>
                </c:pt>
                <c:pt idx="32">
                  <c:v>104</c:v>
                </c:pt>
                <c:pt idx="33">
                  <c:v>0</c:v>
                </c:pt>
                <c:pt idx="34">
                  <c:v>192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9-4E8A-A17A-7A4BAA63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"/>
        <c:axId val="742792560"/>
        <c:axId val="742786320"/>
      </c:barChart>
      <c:catAx>
        <c:axId val="742792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786320"/>
        <c:crosses val="autoZero"/>
        <c:auto val="1"/>
        <c:lblAlgn val="ctr"/>
        <c:lblOffset val="100"/>
        <c:noMultiLvlLbl val="0"/>
      </c:catAx>
      <c:valAx>
        <c:axId val="7427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246529</xdr:colOff>
      <xdr:row>1</xdr:row>
      <xdr:rowOff>179294</xdr:rowOff>
    </xdr:from>
    <xdr:to>
      <xdr:col>36</xdr:col>
      <xdr:colOff>11206</xdr:colOff>
      <xdr:row>39</xdr:row>
      <xdr:rowOff>22412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DDD16D9-F84A-647F-F8E6-7369A48D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40.385019212961" createdVersion="8" refreshedVersion="8" minRefreshableVersion="3" recordCount="440" xr:uid="{49473911-2995-4B3E-8592-F8D6B3582438}">
  <cacheSource type="worksheet">
    <worksheetSource ref="A1:H1048576" sheet="zad.1"/>
  </cacheSource>
  <cacheFields count="8">
    <cacheField name="data" numFmtId="0">
      <sharedItems containsNonDate="0" containsDate="1" containsString="0" containsBlank="1" minDate="2016-01-01T00:00:00" maxDate="2018-12-19T00:00:00"/>
    </cacheField>
    <cacheField name="port" numFmtId="0">
      <sharedItems containsBlank="1"/>
    </cacheField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/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  <cacheField name="zaladunek" numFmtId="0">
      <sharedItems containsString="0" containsBlank="1" containsNumber="1" containsInteger="1" minValue="0" maxValue="1"/>
    </cacheField>
    <cacheField name="tony" numFmtId="0">
      <sharedItems containsString="0" containsBlank="1" containsNumber="1" containsInteger="1" minValue="0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40.409114699076" createdVersion="8" refreshedVersion="8" minRefreshableVersion="3" recordCount="203" xr:uid="{9F0CE0F0-7CC1-4CF0-8FC0-0BA88971CD5D}">
  <cacheSource type="worksheet">
    <worksheetSource ref="K1:M1048576" sheet="zad.4"/>
  </cacheSource>
  <cacheFields count="3">
    <cacheField name="data" numFmtId="165">
      <sharedItems containsBlank="1" count="37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m/>
      </sharedItems>
    </cacheField>
    <cacheField name="zaladunek" numFmtId="0">
      <sharedItems containsString="0" containsBlank="1" containsNumber="1" containsInteger="1" minValue="0" maxValue="95"/>
    </cacheField>
    <cacheField name="wyladunek" numFmtId="0">
      <sharedItems containsString="0" containsBlank="1" containsNumber="1" containsInteger="1" minValue="0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d v="2016-01-01T00:00:00"/>
    <s v="Algier"/>
    <x v="0"/>
    <s v="Z"/>
    <n v="3"/>
    <n v="80"/>
    <n v="1"/>
    <n v="3"/>
  </r>
  <r>
    <d v="2016-01-01T00:00:00"/>
    <s v="Algier"/>
    <x v="1"/>
    <s v="Z"/>
    <n v="32"/>
    <n v="50"/>
    <n v="1"/>
    <n v="32"/>
  </r>
  <r>
    <d v="2016-01-01T00:00:00"/>
    <s v="Algier"/>
    <x v="2"/>
    <s v="Z"/>
    <n v="38"/>
    <n v="10"/>
    <n v="1"/>
    <n v="38"/>
  </r>
  <r>
    <d v="2016-01-01T00:00:00"/>
    <s v="Algier"/>
    <x v="3"/>
    <s v="Z"/>
    <n v="33"/>
    <n v="30"/>
    <n v="1"/>
    <n v="33"/>
  </r>
  <r>
    <d v="2016-01-01T00:00:00"/>
    <s v="Algier"/>
    <x v="4"/>
    <s v="Z"/>
    <n v="43"/>
    <n v="25"/>
    <n v="1"/>
    <n v="43"/>
  </r>
  <r>
    <d v="2016-01-16T00:00:00"/>
    <s v="Tunis"/>
    <x v="1"/>
    <s v="W"/>
    <n v="32"/>
    <n v="58"/>
    <n v="0"/>
    <n v="0"/>
  </r>
  <r>
    <d v="2016-01-16T00:00:00"/>
    <s v="Tunis"/>
    <x v="3"/>
    <s v="Z"/>
    <n v="14"/>
    <n v="26"/>
    <n v="1"/>
    <n v="14"/>
  </r>
  <r>
    <d v="2016-01-24T00:00:00"/>
    <s v="Benghazi"/>
    <x v="1"/>
    <s v="Z"/>
    <n v="44"/>
    <n v="46"/>
    <n v="1"/>
    <n v="44"/>
  </r>
  <r>
    <d v="2016-01-24T00:00:00"/>
    <s v="Benghazi"/>
    <x v="3"/>
    <s v="Z"/>
    <n v="1"/>
    <n v="28"/>
    <n v="1"/>
    <n v="1"/>
  </r>
  <r>
    <d v="2016-01-24T00:00:00"/>
    <s v="Benghazi"/>
    <x v="0"/>
    <s v="Z"/>
    <n v="21"/>
    <n v="74"/>
    <n v="1"/>
    <n v="21"/>
  </r>
  <r>
    <d v="2016-02-19T00:00:00"/>
    <s v="Aleksandria"/>
    <x v="4"/>
    <s v="W"/>
    <n v="43"/>
    <n v="32"/>
    <n v="0"/>
    <n v="0"/>
  </r>
  <r>
    <d v="2016-02-19T00:00:00"/>
    <s v="Aleksandria"/>
    <x v="2"/>
    <s v="W"/>
    <n v="38"/>
    <n v="13"/>
    <n v="0"/>
    <n v="0"/>
  </r>
  <r>
    <d v="2016-02-19T00:00:00"/>
    <s v="Aleksandria"/>
    <x v="0"/>
    <s v="Z"/>
    <n v="9"/>
    <n v="59"/>
    <n v="1"/>
    <n v="9"/>
  </r>
  <r>
    <d v="2016-02-19T00:00:00"/>
    <s v="Aleksandria"/>
    <x v="1"/>
    <s v="Z"/>
    <n v="8"/>
    <n v="37"/>
    <n v="1"/>
    <n v="8"/>
  </r>
  <r>
    <d v="2016-03-11T00:00:00"/>
    <s v="Bejrut"/>
    <x v="1"/>
    <s v="W"/>
    <n v="50"/>
    <n v="61"/>
    <n v="0"/>
    <n v="0"/>
  </r>
  <r>
    <d v="2016-03-11T00:00:00"/>
    <s v="Bejrut"/>
    <x v="4"/>
    <s v="Z"/>
    <n v="32"/>
    <n v="20"/>
    <n v="1"/>
    <n v="32"/>
  </r>
  <r>
    <d v="2016-03-11T00:00:00"/>
    <s v="Bejrut"/>
    <x v="2"/>
    <s v="Z"/>
    <n v="7"/>
    <n v="8"/>
    <n v="1"/>
    <n v="7"/>
  </r>
  <r>
    <d v="2016-03-11T00:00:00"/>
    <s v="Bejrut"/>
    <x v="3"/>
    <s v="Z"/>
    <n v="10"/>
    <n v="24"/>
    <n v="1"/>
    <n v="10"/>
  </r>
  <r>
    <d v="2016-04-04T00:00:00"/>
    <s v="Palermo"/>
    <x v="2"/>
    <s v="W"/>
    <n v="7"/>
    <n v="12"/>
    <n v="0"/>
    <n v="0"/>
  </r>
  <r>
    <d v="2016-04-04T00:00:00"/>
    <s v="Palermo"/>
    <x v="4"/>
    <s v="Z"/>
    <n v="25"/>
    <n v="19"/>
    <n v="1"/>
    <n v="25"/>
  </r>
  <r>
    <d v="2016-04-04T00:00:00"/>
    <s v="Palermo"/>
    <x v="1"/>
    <s v="Z"/>
    <n v="33"/>
    <n v="38"/>
    <n v="1"/>
    <n v="33"/>
  </r>
  <r>
    <d v="2016-04-22T00:00:00"/>
    <s v="Neapol"/>
    <x v="3"/>
    <s v="W"/>
    <n v="36"/>
    <n v="35"/>
    <n v="0"/>
    <n v="0"/>
  </r>
  <r>
    <d v="2016-04-22T00:00:00"/>
    <s v="Neapol"/>
    <x v="0"/>
    <s v="Z"/>
    <n v="5"/>
    <n v="66"/>
    <n v="1"/>
    <n v="5"/>
  </r>
  <r>
    <d v="2016-04-22T00:00:00"/>
    <s v="Neapol"/>
    <x v="1"/>
    <s v="Z"/>
    <n v="35"/>
    <n v="41"/>
    <n v="1"/>
    <n v="35"/>
  </r>
  <r>
    <d v="2016-05-14T00:00:00"/>
    <s v="Monako"/>
    <x v="0"/>
    <s v="W"/>
    <n v="38"/>
    <n v="98"/>
    <n v="0"/>
    <n v="0"/>
  </r>
  <r>
    <d v="2016-05-14T00:00:00"/>
    <s v="Monako"/>
    <x v="3"/>
    <s v="Z"/>
    <n v="10"/>
    <n v="23"/>
    <n v="1"/>
    <n v="10"/>
  </r>
  <r>
    <d v="2016-06-08T00:00:00"/>
    <s v="Barcelona"/>
    <x v="3"/>
    <s v="W"/>
    <n v="4"/>
    <n v="38"/>
    <n v="0"/>
    <n v="0"/>
  </r>
  <r>
    <d v="2016-06-08T00:00:00"/>
    <s v="Barcelona"/>
    <x v="0"/>
    <s v="Z"/>
    <n v="42"/>
    <n v="60"/>
    <n v="1"/>
    <n v="42"/>
  </r>
  <r>
    <d v="2016-06-08T00:00:00"/>
    <s v="Barcelona"/>
    <x v="2"/>
    <s v="Z"/>
    <n v="28"/>
    <n v="8"/>
    <n v="1"/>
    <n v="28"/>
  </r>
  <r>
    <d v="2016-06-08T00:00:00"/>
    <s v="Barcelona"/>
    <x v="4"/>
    <s v="Z"/>
    <n v="19"/>
    <n v="19"/>
    <n v="1"/>
    <n v="19"/>
  </r>
  <r>
    <d v="2016-06-21T00:00:00"/>
    <s v="Walencja"/>
    <x v="4"/>
    <s v="W"/>
    <n v="72"/>
    <n v="28"/>
    <n v="0"/>
    <n v="0"/>
  </r>
  <r>
    <d v="2016-06-21T00:00:00"/>
    <s v="Walencja"/>
    <x v="0"/>
    <s v="W"/>
    <n v="42"/>
    <n v="90"/>
    <n v="0"/>
    <n v="0"/>
  </r>
  <r>
    <d v="2016-06-21T00:00:00"/>
    <s v="Walencja"/>
    <x v="1"/>
    <s v="Z"/>
    <n v="42"/>
    <n v="44"/>
    <n v="1"/>
    <n v="42"/>
  </r>
  <r>
    <d v="2016-06-21T00:00:00"/>
    <s v="Walencja"/>
    <x v="3"/>
    <s v="Z"/>
    <n v="33"/>
    <n v="26"/>
    <n v="1"/>
    <n v="33"/>
  </r>
  <r>
    <d v="2016-06-21T00:00:00"/>
    <s v="Walencja"/>
    <x v="2"/>
    <s v="Z"/>
    <n v="9"/>
    <n v="9"/>
    <n v="1"/>
    <n v="9"/>
  </r>
  <r>
    <d v="2016-07-08T00:00:00"/>
    <s v="Algier"/>
    <x v="4"/>
    <s v="W"/>
    <n v="4"/>
    <n v="29"/>
    <n v="0"/>
    <n v="0"/>
  </r>
  <r>
    <d v="2016-07-08T00:00:00"/>
    <s v="Algier"/>
    <x v="2"/>
    <s v="W"/>
    <n v="37"/>
    <n v="12"/>
    <n v="0"/>
    <n v="0"/>
  </r>
  <r>
    <d v="2016-07-08T00:00:00"/>
    <s v="Algier"/>
    <x v="1"/>
    <s v="Z"/>
    <n v="35"/>
    <n v="42"/>
    <n v="1"/>
    <n v="35"/>
  </r>
  <r>
    <d v="2016-07-08T00:00:00"/>
    <s v="Algier"/>
    <x v="0"/>
    <s v="Z"/>
    <n v="32"/>
    <n v="66"/>
    <n v="1"/>
    <n v="32"/>
  </r>
  <r>
    <d v="2016-07-23T00:00:00"/>
    <s v="Tunis"/>
    <x v="0"/>
    <s v="W"/>
    <n v="32"/>
    <n v="92"/>
    <n v="0"/>
    <n v="0"/>
  </r>
  <r>
    <d v="2016-07-23T00:00:00"/>
    <s v="Tunis"/>
    <x v="1"/>
    <s v="Z"/>
    <n v="48"/>
    <n v="43"/>
    <n v="1"/>
    <n v="48"/>
  </r>
  <r>
    <d v="2016-08-11T00:00:00"/>
    <s v="Benghazi"/>
    <x v="1"/>
    <s v="W"/>
    <n v="191"/>
    <n v="60"/>
    <n v="0"/>
    <n v="0"/>
  </r>
  <r>
    <d v="2016-08-11T00:00:00"/>
    <s v="Benghazi"/>
    <x v="3"/>
    <s v="Z"/>
    <n v="9"/>
    <n v="24"/>
    <n v="1"/>
    <n v="9"/>
  </r>
  <r>
    <d v="2016-08-11T00:00:00"/>
    <s v="Benghazi"/>
    <x v="0"/>
    <s v="Z"/>
    <n v="36"/>
    <n v="65"/>
    <n v="1"/>
    <n v="36"/>
  </r>
  <r>
    <d v="2016-09-06T00:00:00"/>
    <s v="Aleksandria"/>
    <x v="2"/>
    <s v="Z"/>
    <n v="47"/>
    <n v="7"/>
    <n v="1"/>
    <n v="47"/>
  </r>
  <r>
    <d v="2016-09-06T00:00:00"/>
    <s v="Aleksandria"/>
    <x v="1"/>
    <s v="W"/>
    <n v="4"/>
    <n v="63"/>
    <n v="0"/>
    <n v="0"/>
  </r>
  <r>
    <d v="2016-09-06T00:00:00"/>
    <s v="Aleksandria"/>
    <x v="4"/>
    <s v="Z"/>
    <n v="8"/>
    <n v="19"/>
    <n v="1"/>
    <n v="8"/>
  </r>
  <r>
    <d v="2016-09-06T00:00:00"/>
    <s v="Aleksandria"/>
    <x v="3"/>
    <s v="Z"/>
    <n v="3"/>
    <n v="22"/>
    <n v="1"/>
    <n v="3"/>
  </r>
  <r>
    <d v="2016-09-06T00:00:00"/>
    <s v="Aleksandria"/>
    <x v="0"/>
    <s v="Z"/>
    <n v="41"/>
    <n v="59"/>
    <n v="1"/>
    <n v="41"/>
  </r>
  <r>
    <d v="2016-09-27T00:00:00"/>
    <s v="Bejrut"/>
    <x v="1"/>
    <s v="Z"/>
    <n v="44"/>
    <n v="40"/>
    <n v="1"/>
    <n v="44"/>
  </r>
  <r>
    <d v="2016-09-27T00:00:00"/>
    <s v="Bejrut"/>
    <x v="2"/>
    <s v="W"/>
    <n v="45"/>
    <n v="12"/>
    <n v="0"/>
    <n v="0"/>
  </r>
  <r>
    <d v="2016-09-27T00:00:00"/>
    <s v="Bejrut"/>
    <x v="4"/>
    <s v="Z"/>
    <n v="40"/>
    <n v="20"/>
    <n v="1"/>
    <n v="40"/>
  </r>
  <r>
    <d v="2016-09-27T00:00:00"/>
    <s v="Bejrut"/>
    <x v="0"/>
    <s v="Z"/>
    <n v="3"/>
    <n v="63"/>
    <n v="1"/>
    <n v="3"/>
  </r>
  <r>
    <d v="2016-09-27T00:00:00"/>
    <s v="Bejrut"/>
    <x v="3"/>
    <s v="Z"/>
    <n v="17"/>
    <n v="24"/>
    <n v="1"/>
    <n v="17"/>
  </r>
  <r>
    <d v="2016-10-21T00:00:00"/>
    <s v="Palermo"/>
    <x v="2"/>
    <s v="W"/>
    <n v="2"/>
    <n v="12"/>
    <n v="0"/>
    <n v="0"/>
  </r>
  <r>
    <d v="2016-10-21T00:00:00"/>
    <s v="Palermo"/>
    <x v="4"/>
    <s v="Z"/>
    <n v="14"/>
    <n v="19"/>
    <n v="1"/>
    <n v="14"/>
  </r>
  <r>
    <d v="2016-10-21T00:00:00"/>
    <s v="Palermo"/>
    <x v="3"/>
    <s v="Z"/>
    <n v="23"/>
    <n v="23"/>
    <n v="1"/>
    <n v="23"/>
  </r>
  <r>
    <d v="2016-11-08T00:00:00"/>
    <s v="Neapol"/>
    <x v="2"/>
    <s v="Z"/>
    <n v="11"/>
    <n v="8"/>
    <n v="1"/>
    <n v="11"/>
  </r>
  <r>
    <d v="2016-11-08T00:00:00"/>
    <s v="Neapol"/>
    <x v="0"/>
    <s v="Z"/>
    <n v="17"/>
    <n v="66"/>
    <n v="1"/>
    <n v="17"/>
  </r>
  <r>
    <d v="2016-11-08T00:00:00"/>
    <s v="Neapol"/>
    <x v="1"/>
    <s v="Z"/>
    <n v="30"/>
    <n v="41"/>
    <n v="1"/>
    <n v="30"/>
  </r>
  <r>
    <d v="2016-11-30T00:00:00"/>
    <s v="Monako"/>
    <x v="0"/>
    <s v="W"/>
    <n v="97"/>
    <n v="98"/>
    <n v="0"/>
    <n v="0"/>
  </r>
  <r>
    <d v="2016-11-30T00:00:00"/>
    <s v="Monako"/>
    <x v="2"/>
    <s v="W"/>
    <n v="11"/>
    <n v="12"/>
    <n v="0"/>
    <n v="0"/>
  </r>
  <r>
    <d v="2016-11-30T00:00:00"/>
    <s v="Monako"/>
    <x v="4"/>
    <s v="Z"/>
    <n v="17"/>
    <n v="20"/>
    <n v="1"/>
    <n v="17"/>
  </r>
  <r>
    <d v="2016-11-30T00:00:00"/>
    <s v="Monako"/>
    <x v="3"/>
    <s v="Z"/>
    <n v="4"/>
    <n v="23"/>
    <n v="1"/>
    <n v="4"/>
  </r>
  <r>
    <d v="2016-12-25T00:00:00"/>
    <s v="Barcelona"/>
    <x v="4"/>
    <s v="W"/>
    <n v="79"/>
    <n v="31"/>
    <n v="0"/>
    <n v="0"/>
  </r>
  <r>
    <d v="2016-12-25T00:00:00"/>
    <s v="Barcelona"/>
    <x v="0"/>
    <s v="Z"/>
    <n v="33"/>
    <n v="60"/>
    <n v="1"/>
    <n v="33"/>
  </r>
  <r>
    <d v="2016-12-25T00:00:00"/>
    <s v="Barcelona"/>
    <x v="3"/>
    <s v="Z"/>
    <n v="26"/>
    <n v="23"/>
    <n v="1"/>
    <n v="26"/>
  </r>
  <r>
    <d v="2017-01-07T00:00:00"/>
    <s v="Walencja"/>
    <x v="4"/>
    <s v="Z"/>
    <n v="40"/>
    <n v="22"/>
    <n v="1"/>
    <n v="40"/>
  </r>
  <r>
    <d v="2017-01-07T00:00:00"/>
    <s v="Walencja"/>
    <x v="2"/>
    <s v="Z"/>
    <n v="42"/>
    <n v="9"/>
    <n v="1"/>
    <n v="42"/>
  </r>
  <r>
    <d v="2017-01-07T00:00:00"/>
    <s v="Walencja"/>
    <x v="3"/>
    <s v="Z"/>
    <n v="42"/>
    <n v="26"/>
    <n v="1"/>
    <n v="42"/>
  </r>
  <r>
    <d v="2017-01-07T00:00:00"/>
    <s v="Walencja"/>
    <x v="0"/>
    <s v="Z"/>
    <n v="9"/>
    <n v="70"/>
    <n v="1"/>
    <n v="9"/>
  </r>
  <r>
    <d v="2017-01-07T00:00:00"/>
    <s v="Walencja"/>
    <x v="1"/>
    <s v="Z"/>
    <n v="39"/>
    <n v="44"/>
    <n v="1"/>
    <n v="39"/>
  </r>
  <r>
    <d v="2017-01-24T00:00:00"/>
    <s v="Algier"/>
    <x v="1"/>
    <s v="W"/>
    <n v="112"/>
    <n v="59"/>
    <n v="0"/>
    <n v="0"/>
  </r>
  <r>
    <d v="2017-01-24T00:00:00"/>
    <s v="Algier"/>
    <x v="0"/>
    <s v="Z"/>
    <n v="34"/>
    <n v="66"/>
    <n v="1"/>
    <n v="34"/>
  </r>
  <r>
    <d v="2017-01-24T00:00:00"/>
    <s v="Algier"/>
    <x v="4"/>
    <s v="Z"/>
    <n v="5"/>
    <n v="21"/>
    <n v="1"/>
    <n v="5"/>
  </r>
  <r>
    <d v="2017-02-08T00:00:00"/>
    <s v="Tunis"/>
    <x v="0"/>
    <s v="W"/>
    <n v="74"/>
    <n v="92"/>
    <n v="0"/>
    <n v="0"/>
  </r>
  <r>
    <d v="2017-02-08T00:00:00"/>
    <s v="Tunis"/>
    <x v="3"/>
    <s v="Z"/>
    <n v="14"/>
    <n v="26"/>
    <n v="1"/>
    <n v="14"/>
  </r>
  <r>
    <d v="2017-02-27T00:00:00"/>
    <s v="Benghazi"/>
    <x v="1"/>
    <s v="W"/>
    <n v="1"/>
    <n v="60"/>
    <n v="0"/>
    <n v="0"/>
  </r>
  <r>
    <d v="2017-02-27T00:00:00"/>
    <s v="Benghazi"/>
    <x v="3"/>
    <s v="W"/>
    <n v="43"/>
    <n v="36"/>
    <n v="0"/>
    <n v="0"/>
  </r>
  <r>
    <d v="2017-02-27T00:00:00"/>
    <s v="Benghazi"/>
    <x v="2"/>
    <s v="Z"/>
    <n v="30"/>
    <n v="8"/>
    <n v="1"/>
    <n v="30"/>
  </r>
  <r>
    <d v="2017-02-27T00:00:00"/>
    <s v="Benghazi"/>
    <x v="4"/>
    <s v="Z"/>
    <n v="14"/>
    <n v="20"/>
    <n v="1"/>
    <n v="14"/>
  </r>
  <r>
    <d v="2017-03-25T00:00:00"/>
    <s v="Aleksandria"/>
    <x v="3"/>
    <s v="W"/>
    <n v="33"/>
    <n v="38"/>
    <n v="0"/>
    <n v="0"/>
  </r>
  <r>
    <d v="2017-03-25T00:00:00"/>
    <s v="Aleksandria"/>
    <x v="1"/>
    <s v="Z"/>
    <n v="35"/>
    <n v="37"/>
    <n v="1"/>
    <n v="35"/>
  </r>
  <r>
    <d v="2017-03-25T00:00:00"/>
    <s v="Aleksandria"/>
    <x v="4"/>
    <s v="Z"/>
    <n v="40"/>
    <n v="19"/>
    <n v="1"/>
    <n v="40"/>
  </r>
  <r>
    <d v="2017-04-15T00:00:00"/>
    <s v="Bejrut"/>
    <x v="3"/>
    <s v="W"/>
    <n v="21"/>
    <n v="36"/>
    <n v="0"/>
    <n v="0"/>
  </r>
  <r>
    <d v="2017-04-15T00:00:00"/>
    <s v="Bejrut"/>
    <x v="0"/>
    <s v="W"/>
    <n v="2"/>
    <n v="97"/>
    <n v="0"/>
    <n v="0"/>
  </r>
  <r>
    <d v="2017-04-15T00:00:00"/>
    <s v="Bejrut"/>
    <x v="4"/>
    <s v="Z"/>
    <n v="12"/>
    <n v="20"/>
    <n v="1"/>
    <n v="12"/>
  </r>
  <r>
    <d v="2017-04-15T00:00:00"/>
    <s v="Bejrut"/>
    <x v="2"/>
    <s v="Z"/>
    <n v="15"/>
    <n v="8"/>
    <n v="1"/>
    <n v="15"/>
  </r>
  <r>
    <d v="2017-04-15T00:00:00"/>
    <s v="Bejrut"/>
    <x v="1"/>
    <s v="Z"/>
    <n v="1"/>
    <n v="40"/>
    <n v="1"/>
    <n v="1"/>
  </r>
  <r>
    <d v="2017-05-09T00:00:00"/>
    <s v="Palermo"/>
    <x v="2"/>
    <s v="W"/>
    <n v="86"/>
    <n v="12"/>
    <n v="0"/>
    <n v="0"/>
  </r>
  <r>
    <d v="2017-05-09T00:00:00"/>
    <s v="Palermo"/>
    <x v="4"/>
    <s v="W"/>
    <n v="110"/>
    <n v="31"/>
    <n v="0"/>
    <n v="0"/>
  </r>
  <r>
    <d v="2017-05-09T00:00:00"/>
    <s v="Palermo"/>
    <x v="1"/>
    <s v="Z"/>
    <n v="33"/>
    <n v="38"/>
    <n v="1"/>
    <n v="33"/>
  </r>
  <r>
    <d v="2017-05-09T00:00:00"/>
    <s v="Palermo"/>
    <x v="3"/>
    <s v="Z"/>
    <n v="13"/>
    <n v="23"/>
    <n v="1"/>
    <n v="13"/>
  </r>
  <r>
    <d v="2017-05-09T00:00:00"/>
    <s v="Palermo"/>
    <x v="0"/>
    <s v="Z"/>
    <n v="37"/>
    <n v="61"/>
    <n v="1"/>
    <n v="37"/>
  </r>
  <r>
    <d v="2017-05-27T00:00:00"/>
    <s v="Neapol"/>
    <x v="2"/>
    <s v="W"/>
    <n v="1"/>
    <n v="12"/>
    <n v="0"/>
    <n v="0"/>
  </r>
  <r>
    <d v="2017-05-27T00:00:00"/>
    <s v="Neapol"/>
    <x v="1"/>
    <s v="W"/>
    <n v="68"/>
    <n v="59"/>
    <n v="0"/>
    <n v="0"/>
  </r>
  <r>
    <d v="2017-05-27T00:00:00"/>
    <s v="Neapol"/>
    <x v="0"/>
    <s v="Z"/>
    <n v="35"/>
    <n v="66"/>
    <n v="1"/>
    <n v="35"/>
  </r>
  <r>
    <d v="2017-05-27T00:00:00"/>
    <s v="Neapol"/>
    <x v="4"/>
    <s v="Z"/>
    <n v="25"/>
    <n v="21"/>
    <n v="1"/>
    <n v="25"/>
  </r>
  <r>
    <d v="2017-05-27T00:00:00"/>
    <s v="Neapol"/>
    <x v="3"/>
    <s v="Z"/>
    <n v="10"/>
    <n v="25"/>
    <n v="1"/>
    <n v="10"/>
  </r>
  <r>
    <d v="2017-06-18T00:00:00"/>
    <s v="Monako"/>
    <x v="3"/>
    <s v="W"/>
    <n v="38"/>
    <n v="37"/>
    <n v="0"/>
    <n v="0"/>
  </r>
  <r>
    <d v="2017-06-18T00:00:00"/>
    <s v="Monako"/>
    <x v="2"/>
    <s v="Z"/>
    <n v="22"/>
    <n v="8"/>
    <n v="1"/>
    <n v="22"/>
  </r>
  <r>
    <d v="2017-06-18T00:00:00"/>
    <s v="Monako"/>
    <x v="4"/>
    <s v="Z"/>
    <n v="25"/>
    <n v="20"/>
    <n v="1"/>
    <n v="25"/>
  </r>
  <r>
    <d v="2017-06-18T00:00:00"/>
    <s v="Monako"/>
    <x v="1"/>
    <s v="Z"/>
    <n v="8"/>
    <n v="39"/>
    <n v="1"/>
    <n v="8"/>
  </r>
  <r>
    <d v="2017-06-18T00:00:00"/>
    <s v="Monako"/>
    <x v="0"/>
    <s v="Z"/>
    <n v="45"/>
    <n v="62"/>
    <n v="1"/>
    <n v="45"/>
  </r>
  <r>
    <d v="2017-07-13T00:00:00"/>
    <s v="Barcelona"/>
    <x v="0"/>
    <s v="W"/>
    <n v="116"/>
    <n v="100"/>
    <n v="0"/>
    <n v="0"/>
  </r>
  <r>
    <d v="2017-07-13T00:00:00"/>
    <s v="Barcelona"/>
    <x v="4"/>
    <s v="Z"/>
    <n v="29"/>
    <n v="19"/>
    <n v="1"/>
    <n v="29"/>
  </r>
  <r>
    <d v="2017-07-26T00:00:00"/>
    <s v="Walencja"/>
    <x v="3"/>
    <s v="W"/>
    <n v="5"/>
    <n v="34"/>
    <n v="0"/>
    <n v="0"/>
  </r>
  <r>
    <d v="2017-07-26T00:00:00"/>
    <s v="Walencja"/>
    <x v="2"/>
    <s v="W"/>
    <n v="22"/>
    <n v="11"/>
    <n v="0"/>
    <n v="0"/>
  </r>
  <r>
    <d v="2017-07-26T00:00:00"/>
    <s v="Walencja"/>
    <x v="4"/>
    <s v="Z"/>
    <n v="37"/>
    <n v="22"/>
    <n v="1"/>
    <n v="37"/>
  </r>
  <r>
    <d v="2017-07-26T00:00:00"/>
    <s v="Walencja"/>
    <x v="0"/>
    <s v="Z"/>
    <n v="10"/>
    <n v="70"/>
    <n v="1"/>
    <n v="10"/>
  </r>
  <r>
    <d v="2017-07-26T00:00:00"/>
    <s v="Walencja"/>
    <x v="1"/>
    <s v="Z"/>
    <n v="42"/>
    <n v="44"/>
    <n v="1"/>
    <n v="42"/>
  </r>
  <r>
    <d v="2017-08-12T00:00:00"/>
    <s v="Algier"/>
    <x v="0"/>
    <s v="W"/>
    <n v="11"/>
    <n v="94"/>
    <n v="0"/>
    <n v="0"/>
  </r>
  <r>
    <d v="2017-08-12T00:00:00"/>
    <s v="Algier"/>
    <x v="1"/>
    <s v="W"/>
    <n v="48"/>
    <n v="59"/>
    <n v="0"/>
    <n v="0"/>
  </r>
  <r>
    <d v="2017-08-12T00:00:00"/>
    <s v="Algier"/>
    <x v="4"/>
    <s v="Z"/>
    <n v="20"/>
    <n v="21"/>
    <n v="1"/>
    <n v="20"/>
  </r>
  <r>
    <d v="2017-08-12T00:00:00"/>
    <s v="Algier"/>
    <x v="3"/>
    <s v="Z"/>
    <n v="26"/>
    <n v="25"/>
    <n v="1"/>
    <n v="26"/>
  </r>
  <r>
    <d v="2017-08-27T00:00:00"/>
    <s v="Tunis"/>
    <x v="2"/>
    <s v="Z"/>
    <n v="24"/>
    <n v="9"/>
    <n v="1"/>
    <n v="24"/>
  </r>
  <r>
    <d v="2017-08-27T00:00:00"/>
    <s v="Tunis"/>
    <x v="0"/>
    <s v="Z"/>
    <n v="38"/>
    <n v="68"/>
    <n v="1"/>
    <n v="38"/>
  </r>
  <r>
    <d v="2017-08-27T00:00:00"/>
    <s v="Tunis"/>
    <x v="4"/>
    <s v="Z"/>
    <n v="14"/>
    <n v="21"/>
    <n v="1"/>
    <n v="14"/>
  </r>
  <r>
    <d v="2017-08-27T00:00:00"/>
    <s v="Tunis"/>
    <x v="1"/>
    <s v="Z"/>
    <n v="4"/>
    <n v="43"/>
    <n v="1"/>
    <n v="4"/>
  </r>
  <r>
    <d v="2017-09-15T00:00:00"/>
    <s v="Benghazi"/>
    <x v="3"/>
    <s v="W"/>
    <n v="19"/>
    <n v="36"/>
    <n v="0"/>
    <n v="0"/>
  </r>
  <r>
    <d v="2017-09-15T00:00:00"/>
    <s v="Benghazi"/>
    <x v="0"/>
    <s v="Z"/>
    <n v="30"/>
    <n v="65"/>
    <n v="1"/>
    <n v="30"/>
  </r>
  <r>
    <d v="2017-10-11T00:00:00"/>
    <s v="Aleksandria"/>
    <x v="1"/>
    <s v="W"/>
    <n v="6"/>
    <n v="63"/>
    <n v="0"/>
    <n v="0"/>
  </r>
  <r>
    <d v="2017-10-11T00:00:00"/>
    <s v="Aleksandria"/>
    <x v="0"/>
    <s v="Z"/>
    <n v="43"/>
    <n v="59"/>
    <n v="1"/>
    <n v="43"/>
  </r>
  <r>
    <d v="2017-11-01T00:00:00"/>
    <s v="Bejrut"/>
    <x v="1"/>
    <s v="W"/>
    <n v="1"/>
    <n v="61"/>
    <n v="0"/>
    <n v="0"/>
  </r>
  <r>
    <d v="2017-11-01T00:00:00"/>
    <s v="Bejrut"/>
    <x v="4"/>
    <s v="W"/>
    <n v="147"/>
    <n v="30"/>
    <n v="0"/>
    <n v="0"/>
  </r>
  <r>
    <d v="2017-11-01T00:00:00"/>
    <s v="Bejrut"/>
    <x v="2"/>
    <s v="Z"/>
    <n v="15"/>
    <n v="8"/>
    <n v="1"/>
    <n v="15"/>
  </r>
  <r>
    <d v="2017-11-01T00:00:00"/>
    <s v="Bejrut"/>
    <x v="0"/>
    <s v="Z"/>
    <n v="24"/>
    <n v="63"/>
    <n v="1"/>
    <n v="24"/>
  </r>
  <r>
    <d v="2017-11-01T00:00:00"/>
    <s v="Bejrut"/>
    <x v="3"/>
    <s v="Z"/>
    <n v="19"/>
    <n v="24"/>
    <n v="1"/>
    <n v="19"/>
  </r>
  <r>
    <d v="2017-11-25T00:00:00"/>
    <s v="Palermo"/>
    <x v="0"/>
    <s v="W"/>
    <n v="134"/>
    <n v="99"/>
    <n v="0"/>
    <n v="0"/>
  </r>
  <r>
    <d v="2017-11-25T00:00:00"/>
    <s v="Palermo"/>
    <x v="1"/>
    <s v="Z"/>
    <n v="12"/>
    <n v="38"/>
    <n v="1"/>
    <n v="12"/>
  </r>
  <r>
    <d v="2017-12-13T00:00:00"/>
    <s v="Neapol"/>
    <x v="4"/>
    <s v="W"/>
    <n v="4"/>
    <n v="30"/>
    <n v="0"/>
    <n v="0"/>
  </r>
  <r>
    <d v="2017-12-13T00:00:00"/>
    <s v="Neapol"/>
    <x v="2"/>
    <s v="Z"/>
    <n v="26"/>
    <n v="8"/>
    <n v="1"/>
    <n v="26"/>
  </r>
  <r>
    <d v="2017-12-13T00:00:00"/>
    <s v="Neapol"/>
    <x v="0"/>
    <s v="Z"/>
    <n v="38"/>
    <n v="66"/>
    <n v="1"/>
    <n v="38"/>
  </r>
  <r>
    <d v="2018-01-04T00:00:00"/>
    <s v="Monako"/>
    <x v="0"/>
    <s v="W"/>
    <n v="38"/>
    <n v="98"/>
    <n v="0"/>
    <n v="0"/>
  </r>
  <r>
    <d v="2018-01-04T00:00:00"/>
    <s v="Monako"/>
    <x v="3"/>
    <s v="W"/>
    <n v="44"/>
    <n v="37"/>
    <n v="0"/>
    <n v="0"/>
  </r>
  <r>
    <d v="2018-01-04T00:00:00"/>
    <s v="Monako"/>
    <x v="2"/>
    <s v="Z"/>
    <n v="21"/>
    <n v="8"/>
    <n v="1"/>
    <n v="21"/>
  </r>
  <r>
    <d v="2018-01-04T00:00:00"/>
    <s v="Monako"/>
    <x v="1"/>
    <s v="Z"/>
    <n v="10"/>
    <n v="39"/>
    <n v="1"/>
    <n v="10"/>
  </r>
  <r>
    <d v="2018-01-29T00:00:00"/>
    <s v="Barcelona"/>
    <x v="3"/>
    <s v="W"/>
    <n v="15"/>
    <n v="38"/>
    <n v="0"/>
    <n v="0"/>
  </r>
  <r>
    <d v="2018-01-29T00:00:00"/>
    <s v="Barcelona"/>
    <x v="1"/>
    <s v="W"/>
    <n v="22"/>
    <n v="63"/>
    <n v="0"/>
    <n v="0"/>
  </r>
  <r>
    <d v="2018-01-29T00:00:00"/>
    <s v="Barcelona"/>
    <x v="0"/>
    <s v="Z"/>
    <n v="9"/>
    <n v="60"/>
    <n v="1"/>
    <n v="9"/>
  </r>
  <r>
    <d v="2018-01-29T00:00:00"/>
    <s v="Barcelona"/>
    <x v="4"/>
    <s v="Z"/>
    <n v="6"/>
    <n v="19"/>
    <n v="1"/>
    <n v="6"/>
  </r>
  <r>
    <d v="2018-01-29T00:00:00"/>
    <s v="Barcelona"/>
    <x v="2"/>
    <s v="Z"/>
    <n v="4"/>
    <n v="8"/>
    <n v="1"/>
    <n v="4"/>
  </r>
  <r>
    <d v="2018-01-30T00:00:00"/>
    <s v="Walencja"/>
    <x v="4"/>
    <s v="W"/>
    <n v="6"/>
    <n v="25"/>
    <n v="0"/>
    <n v="0"/>
  </r>
  <r>
    <d v="2018-01-30T00:00:00"/>
    <s v="Walencja"/>
    <x v="0"/>
    <s v="Z"/>
    <n v="48"/>
    <n v="79"/>
    <n v="1"/>
    <n v="48"/>
  </r>
  <r>
    <d v="2018-02-16T00:00:00"/>
    <s v="Algier"/>
    <x v="1"/>
    <s v="Z"/>
    <n v="34"/>
    <n v="42"/>
    <n v="1"/>
    <n v="34"/>
  </r>
  <r>
    <d v="2018-02-16T00:00:00"/>
    <s v="Algier"/>
    <x v="3"/>
    <s v="W"/>
    <n v="49"/>
    <n v="35"/>
    <n v="0"/>
    <n v="0"/>
  </r>
  <r>
    <d v="2018-02-16T00:00:00"/>
    <s v="Algier"/>
    <x v="2"/>
    <s v="Z"/>
    <n v="10"/>
    <n v="8"/>
    <n v="1"/>
    <n v="10"/>
  </r>
  <r>
    <d v="2018-02-16T00:00:00"/>
    <s v="Algier"/>
    <x v="4"/>
    <s v="Z"/>
    <n v="47"/>
    <n v="21"/>
    <n v="1"/>
    <n v="47"/>
  </r>
  <r>
    <d v="2018-02-16T00:00:00"/>
    <s v="Algier"/>
    <x v="0"/>
    <s v="Z"/>
    <n v="48"/>
    <n v="66"/>
    <n v="1"/>
    <n v="48"/>
  </r>
  <r>
    <d v="2018-03-03T00:00:00"/>
    <s v="Tunis"/>
    <x v="1"/>
    <s v="W"/>
    <n v="34"/>
    <n v="58"/>
    <n v="0"/>
    <n v="0"/>
  </r>
  <r>
    <d v="2018-03-03T00:00:00"/>
    <s v="Tunis"/>
    <x v="2"/>
    <s v="Z"/>
    <n v="5"/>
    <n v="9"/>
    <n v="1"/>
    <n v="5"/>
  </r>
  <r>
    <d v="2018-03-22T00:00:00"/>
    <s v="Benghazi"/>
    <x v="4"/>
    <s v="W"/>
    <n v="46"/>
    <n v="30"/>
    <n v="0"/>
    <n v="0"/>
  </r>
  <r>
    <d v="2018-03-22T00:00:00"/>
    <s v="Benghazi"/>
    <x v="0"/>
    <s v="Z"/>
    <n v="49"/>
    <n v="65"/>
    <n v="1"/>
    <n v="49"/>
  </r>
  <r>
    <d v="2018-03-22T00:00:00"/>
    <s v="Benghazi"/>
    <x v="2"/>
    <s v="Z"/>
    <n v="16"/>
    <n v="8"/>
    <n v="1"/>
    <n v="16"/>
  </r>
  <r>
    <d v="2018-04-17T00:00:00"/>
    <s v="Aleksandria"/>
    <x v="1"/>
    <s v="Z"/>
    <n v="5"/>
    <n v="37"/>
    <n v="1"/>
    <n v="5"/>
  </r>
  <r>
    <d v="2018-04-17T00:00:00"/>
    <s v="Aleksandria"/>
    <x v="4"/>
    <s v="W"/>
    <n v="1"/>
    <n v="32"/>
    <n v="0"/>
    <n v="0"/>
  </r>
  <r>
    <d v="2018-04-17T00:00:00"/>
    <s v="Aleksandria"/>
    <x v="2"/>
    <s v="Z"/>
    <n v="34"/>
    <n v="7"/>
    <n v="1"/>
    <n v="34"/>
  </r>
  <r>
    <d v="2018-04-17T00:00:00"/>
    <s v="Aleksandria"/>
    <x v="0"/>
    <s v="Z"/>
    <n v="29"/>
    <n v="59"/>
    <n v="1"/>
    <n v="29"/>
  </r>
  <r>
    <d v="2018-05-08T00:00:00"/>
    <s v="Bejrut"/>
    <x v="3"/>
    <s v="Z"/>
    <n v="34"/>
    <n v="24"/>
    <n v="1"/>
    <n v="34"/>
  </r>
  <r>
    <d v="2018-05-08T00:00:00"/>
    <s v="Bejrut"/>
    <x v="4"/>
    <s v="Z"/>
    <n v="27"/>
    <n v="20"/>
    <n v="1"/>
    <n v="27"/>
  </r>
  <r>
    <d v="2018-05-08T00:00:00"/>
    <s v="Bejrut"/>
    <x v="2"/>
    <s v="Z"/>
    <n v="40"/>
    <n v="8"/>
    <n v="1"/>
    <n v="40"/>
  </r>
  <r>
    <d v="2018-06-01T00:00:00"/>
    <s v="Palermo"/>
    <x v="0"/>
    <s v="W"/>
    <n v="184"/>
    <n v="99"/>
    <n v="0"/>
    <n v="0"/>
  </r>
  <r>
    <d v="2018-06-01T00:00:00"/>
    <s v="Palermo"/>
    <x v="1"/>
    <s v="Z"/>
    <n v="48"/>
    <n v="38"/>
    <n v="1"/>
    <n v="48"/>
  </r>
  <r>
    <d v="2018-06-01T00:00:00"/>
    <s v="Palermo"/>
    <x v="3"/>
    <s v="Z"/>
    <n v="21"/>
    <n v="23"/>
    <n v="1"/>
    <n v="21"/>
  </r>
  <r>
    <d v="2018-06-19T00:00:00"/>
    <s v="Neapol"/>
    <x v="0"/>
    <s v="Z"/>
    <n v="47"/>
    <n v="66"/>
    <n v="1"/>
    <n v="47"/>
  </r>
  <r>
    <d v="2018-06-19T00:00:00"/>
    <s v="Neapol"/>
    <x v="3"/>
    <s v="Z"/>
    <n v="6"/>
    <n v="25"/>
    <n v="1"/>
    <n v="6"/>
  </r>
  <r>
    <d v="2018-06-19T00:00:00"/>
    <s v="Neapol"/>
    <x v="1"/>
    <s v="Z"/>
    <n v="47"/>
    <n v="41"/>
    <n v="1"/>
    <n v="47"/>
  </r>
  <r>
    <d v="2018-07-11T00:00:00"/>
    <s v="Monako"/>
    <x v="2"/>
    <s v="W"/>
    <n v="192"/>
    <n v="12"/>
    <n v="0"/>
    <n v="0"/>
  </r>
  <r>
    <d v="2018-07-11T00:00:00"/>
    <s v="Monako"/>
    <x v="3"/>
    <s v="W"/>
    <n v="48"/>
    <n v="37"/>
    <n v="0"/>
    <n v="0"/>
  </r>
  <r>
    <d v="2018-07-11T00:00:00"/>
    <s v="Monako"/>
    <x v="0"/>
    <s v="Z"/>
    <n v="18"/>
    <n v="62"/>
    <n v="1"/>
    <n v="18"/>
  </r>
  <r>
    <d v="2018-07-11T00:00:00"/>
    <s v="Monako"/>
    <x v="1"/>
    <s v="Z"/>
    <n v="25"/>
    <n v="39"/>
    <n v="1"/>
    <n v="25"/>
  </r>
  <r>
    <d v="2018-07-11T00:00:00"/>
    <s v="Monako"/>
    <x v="4"/>
    <s v="Z"/>
    <n v="2"/>
    <n v="20"/>
    <n v="1"/>
    <n v="2"/>
  </r>
  <r>
    <d v="2018-08-05T00:00:00"/>
    <s v="Barcelona"/>
    <x v="3"/>
    <s v="W"/>
    <n v="13"/>
    <n v="38"/>
    <n v="0"/>
    <n v="0"/>
  </r>
  <r>
    <d v="2018-08-05T00:00:00"/>
    <s v="Barcelona"/>
    <x v="1"/>
    <s v="W"/>
    <n v="121"/>
    <n v="63"/>
    <n v="0"/>
    <n v="0"/>
  </r>
  <r>
    <d v="2018-08-05T00:00:00"/>
    <s v="Barcelona"/>
    <x v="4"/>
    <s v="Z"/>
    <n v="30"/>
    <n v="19"/>
    <n v="1"/>
    <n v="30"/>
  </r>
  <r>
    <d v="2018-08-05T00:00:00"/>
    <s v="Barcelona"/>
    <x v="2"/>
    <s v="Z"/>
    <n v="46"/>
    <n v="8"/>
    <n v="1"/>
    <n v="46"/>
  </r>
  <r>
    <d v="2018-08-18T00:00:00"/>
    <s v="Walencja"/>
    <x v="2"/>
    <s v="W"/>
    <n v="49"/>
    <n v="11"/>
    <n v="0"/>
    <n v="0"/>
  </r>
  <r>
    <d v="2018-08-18T00:00:00"/>
    <s v="Walencja"/>
    <x v="0"/>
    <s v="W"/>
    <n v="61"/>
    <n v="90"/>
    <n v="0"/>
    <n v="0"/>
  </r>
  <r>
    <d v="2018-08-18T00:00:00"/>
    <s v="Walencja"/>
    <x v="4"/>
    <s v="Z"/>
    <n v="19"/>
    <n v="22"/>
    <n v="1"/>
    <n v="19"/>
  </r>
  <r>
    <d v="2018-08-18T00:00:00"/>
    <s v="Walencja"/>
    <x v="1"/>
    <s v="Z"/>
    <n v="22"/>
    <n v="44"/>
    <n v="1"/>
    <n v="22"/>
  </r>
  <r>
    <d v="2018-09-04T00:00:00"/>
    <s v="Algier"/>
    <x v="3"/>
    <s v="Z"/>
    <n v="9"/>
    <n v="25"/>
    <n v="1"/>
    <n v="9"/>
  </r>
  <r>
    <d v="2018-09-04T00:00:00"/>
    <s v="Algier"/>
    <x v="0"/>
    <s v="W"/>
    <n v="4"/>
    <n v="94"/>
    <n v="0"/>
    <n v="0"/>
  </r>
  <r>
    <d v="2018-09-04T00:00:00"/>
    <s v="Algier"/>
    <x v="4"/>
    <s v="Z"/>
    <n v="8"/>
    <n v="21"/>
    <n v="1"/>
    <n v="8"/>
  </r>
  <r>
    <d v="2018-09-04T00:00:00"/>
    <s v="Algier"/>
    <x v="2"/>
    <s v="Z"/>
    <n v="47"/>
    <n v="8"/>
    <n v="1"/>
    <n v="47"/>
  </r>
  <r>
    <d v="2018-09-19T00:00:00"/>
    <s v="Tunis"/>
    <x v="4"/>
    <s v="W"/>
    <n v="82"/>
    <n v="29"/>
    <n v="0"/>
    <n v="0"/>
  </r>
  <r>
    <d v="2018-09-19T00:00:00"/>
    <s v="Tunis"/>
    <x v="1"/>
    <s v="W"/>
    <n v="26"/>
    <n v="58"/>
    <n v="0"/>
    <n v="0"/>
  </r>
  <r>
    <d v="2018-09-19T00:00:00"/>
    <s v="Tunis"/>
    <x v="2"/>
    <s v="Z"/>
    <n v="24"/>
    <n v="9"/>
    <n v="1"/>
    <n v="24"/>
  </r>
  <r>
    <d v="2018-09-19T00:00:00"/>
    <s v="Tunis"/>
    <x v="3"/>
    <s v="Z"/>
    <n v="36"/>
    <n v="26"/>
    <n v="1"/>
    <n v="36"/>
  </r>
  <r>
    <d v="2018-09-19T00:00:00"/>
    <s v="Tunis"/>
    <x v="0"/>
    <s v="Z"/>
    <n v="6"/>
    <n v="68"/>
    <n v="1"/>
    <n v="6"/>
  </r>
  <r>
    <d v="2018-10-08T00:00:00"/>
    <s v="Benghazi"/>
    <x v="3"/>
    <s v="W"/>
    <n v="45"/>
    <n v="36"/>
    <n v="0"/>
    <n v="0"/>
  </r>
  <r>
    <d v="2018-10-08T00:00:00"/>
    <s v="Benghazi"/>
    <x v="2"/>
    <s v="Z"/>
    <n v="18"/>
    <n v="8"/>
    <n v="1"/>
    <n v="18"/>
  </r>
  <r>
    <d v="2018-10-08T00:00:00"/>
    <s v="Benghazi"/>
    <x v="1"/>
    <s v="Z"/>
    <n v="20"/>
    <n v="41"/>
    <n v="1"/>
    <n v="20"/>
  </r>
  <r>
    <d v="2018-11-03T00:00:00"/>
    <s v="Aleksandria"/>
    <x v="4"/>
    <s v="W"/>
    <n v="4"/>
    <n v="32"/>
    <n v="0"/>
    <n v="0"/>
  </r>
  <r>
    <d v="2018-11-03T00:00:00"/>
    <s v="Aleksandria"/>
    <x v="1"/>
    <s v="Z"/>
    <n v="48"/>
    <n v="37"/>
    <n v="1"/>
    <n v="48"/>
  </r>
  <r>
    <d v="2018-11-24T00:00:00"/>
    <s v="Bejrut"/>
    <x v="1"/>
    <s v="W"/>
    <n v="64"/>
    <n v="61"/>
    <n v="0"/>
    <n v="0"/>
  </r>
  <r>
    <d v="2018-11-24T00:00:00"/>
    <s v="Bejrut"/>
    <x v="0"/>
    <s v="Z"/>
    <n v="43"/>
    <n v="63"/>
    <n v="1"/>
    <n v="43"/>
  </r>
  <r>
    <d v="2018-11-24T00:00:00"/>
    <s v="Bejrut"/>
    <x v="3"/>
    <s v="Z"/>
    <n v="24"/>
    <n v="24"/>
    <n v="1"/>
    <n v="24"/>
  </r>
  <r>
    <d v="2018-12-18T00:00:00"/>
    <s v="Palermo"/>
    <x v="1"/>
    <s v="W"/>
    <n v="4"/>
    <n v="62"/>
    <n v="0"/>
    <n v="0"/>
  </r>
  <r>
    <d v="2018-12-18T00:00:00"/>
    <s v="Palermo"/>
    <x v="4"/>
    <s v="Z"/>
    <n v="35"/>
    <n v="19"/>
    <n v="1"/>
    <n v="35"/>
  </r>
  <r>
    <d v="2018-12-18T00:00:00"/>
    <s v="Palermo"/>
    <x v="2"/>
    <s v="Z"/>
    <n v="41"/>
    <n v="8"/>
    <n v="1"/>
    <n v="41"/>
  </r>
  <r>
    <d v="2018-12-18T00:00:00"/>
    <s v="Palermo"/>
    <x v="0"/>
    <s v="Z"/>
    <n v="23"/>
    <n v="61"/>
    <n v="1"/>
    <n v="23"/>
  </r>
  <r>
    <d v="2018-12-18T00:00:00"/>
    <s v="Palermo"/>
    <x v="3"/>
    <s v="Z"/>
    <n v="46"/>
    <n v="23"/>
    <n v="1"/>
    <n v="46"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  <r>
    <m/>
    <m/>
    <x v="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n v="0"/>
    <n v="0"/>
  </r>
  <r>
    <x v="0"/>
    <n v="32"/>
    <n v="0"/>
  </r>
  <r>
    <x v="0"/>
    <n v="32"/>
    <n v="0"/>
  </r>
  <r>
    <x v="0"/>
    <n v="32"/>
    <n v="0"/>
  </r>
  <r>
    <x v="0"/>
    <n v="32"/>
    <n v="0"/>
  </r>
  <r>
    <x v="0"/>
    <n v="32"/>
    <n v="32"/>
  </r>
  <r>
    <x v="0"/>
    <n v="32"/>
    <n v="32"/>
  </r>
  <r>
    <x v="0"/>
    <n v="76"/>
    <n v="32"/>
  </r>
  <r>
    <x v="0"/>
    <n v="76"/>
    <n v="32"/>
  </r>
  <r>
    <x v="0"/>
    <n v="76"/>
    <n v="32"/>
  </r>
  <r>
    <x v="1"/>
    <n v="0"/>
    <n v="0"/>
  </r>
  <r>
    <x v="1"/>
    <n v="0"/>
    <n v="0"/>
  </r>
  <r>
    <x v="1"/>
    <n v="0"/>
    <n v="0"/>
  </r>
  <r>
    <x v="1"/>
    <n v="8"/>
    <n v="0"/>
  </r>
  <r>
    <x v="2"/>
    <n v="0"/>
    <n v="50"/>
  </r>
  <r>
    <x v="2"/>
    <n v="0"/>
    <n v="50"/>
  </r>
  <r>
    <x v="2"/>
    <n v="0"/>
    <n v="50"/>
  </r>
  <r>
    <x v="2"/>
    <n v="0"/>
    <n v="50"/>
  </r>
  <r>
    <x v="3"/>
    <n v="0"/>
    <n v="0"/>
  </r>
  <r>
    <x v="3"/>
    <n v="0"/>
    <n v="0"/>
  </r>
  <r>
    <x v="3"/>
    <n v="33"/>
    <n v="0"/>
  </r>
  <r>
    <x v="3"/>
    <n v="33"/>
    <n v="0"/>
  </r>
  <r>
    <x v="3"/>
    <n v="33"/>
    <n v="0"/>
  </r>
  <r>
    <x v="3"/>
    <n v="68"/>
    <n v="0"/>
  </r>
  <r>
    <x v="4"/>
    <n v="0"/>
    <n v="0"/>
  </r>
  <r>
    <x v="4"/>
    <n v="0"/>
    <n v="0"/>
  </r>
  <r>
    <x v="5"/>
    <n v="0"/>
    <n v="0"/>
  </r>
  <r>
    <x v="5"/>
    <n v="0"/>
    <n v="0"/>
  </r>
  <r>
    <x v="5"/>
    <n v="0"/>
    <n v="0"/>
  </r>
  <r>
    <x v="5"/>
    <n v="0"/>
    <n v="0"/>
  </r>
  <r>
    <x v="5"/>
    <n v="0"/>
    <n v="0"/>
  </r>
  <r>
    <x v="5"/>
    <n v="0"/>
    <n v="0"/>
  </r>
  <r>
    <x v="5"/>
    <n v="42"/>
    <n v="0"/>
  </r>
  <r>
    <x v="5"/>
    <n v="42"/>
    <n v="0"/>
  </r>
  <r>
    <x v="5"/>
    <n v="42"/>
    <n v="0"/>
  </r>
  <r>
    <x v="6"/>
    <n v="0"/>
    <n v="0"/>
  </r>
  <r>
    <x v="6"/>
    <n v="0"/>
    <n v="0"/>
  </r>
  <r>
    <x v="6"/>
    <n v="35"/>
    <n v="0"/>
  </r>
  <r>
    <x v="6"/>
    <n v="35"/>
    <n v="0"/>
  </r>
  <r>
    <x v="6"/>
    <n v="35"/>
    <n v="0"/>
  </r>
  <r>
    <x v="6"/>
    <n v="83"/>
    <n v="0"/>
  </r>
  <r>
    <x v="7"/>
    <n v="0"/>
    <n v="191"/>
  </r>
  <r>
    <x v="7"/>
    <n v="0"/>
    <n v="191"/>
  </r>
  <r>
    <x v="7"/>
    <n v="0"/>
    <n v="191"/>
  </r>
  <r>
    <x v="8"/>
    <n v="0"/>
    <n v="0"/>
  </r>
  <r>
    <x v="8"/>
    <n v="0"/>
    <n v="4"/>
  </r>
  <r>
    <x v="8"/>
    <n v="0"/>
    <n v="4"/>
  </r>
  <r>
    <x v="8"/>
    <n v="0"/>
    <n v="4"/>
  </r>
  <r>
    <x v="8"/>
    <n v="0"/>
    <n v="4"/>
  </r>
  <r>
    <x v="8"/>
    <n v="44"/>
    <n v="4"/>
  </r>
  <r>
    <x v="8"/>
    <n v="44"/>
    <n v="4"/>
  </r>
  <r>
    <x v="8"/>
    <n v="44"/>
    <n v="4"/>
  </r>
  <r>
    <x v="8"/>
    <n v="44"/>
    <n v="4"/>
  </r>
  <r>
    <x v="8"/>
    <n v="44"/>
    <n v="4"/>
  </r>
  <r>
    <x v="9"/>
    <n v="0"/>
    <n v="0"/>
  </r>
  <r>
    <x v="9"/>
    <n v="0"/>
    <n v="0"/>
  </r>
  <r>
    <x v="9"/>
    <n v="0"/>
    <n v="0"/>
  </r>
  <r>
    <x v="10"/>
    <n v="0"/>
    <n v="0"/>
  </r>
  <r>
    <x v="10"/>
    <n v="0"/>
    <n v="0"/>
  </r>
  <r>
    <x v="10"/>
    <n v="30"/>
    <n v="0"/>
  </r>
  <r>
    <x v="10"/>
    <n v="30"/>
    <n v="0"/>
  </r>
  <r>
    <x v="10"/>
    <n v="30"/>
    <n v="0"/>
  </r>
  <r>
    <x v="10"/>
    <n v="30"/>
    <n v="0"/>
  </r>
  <r>
    <x v="10"/>
    <n v="30"/>
    <n v="0"/>
  </r>
  <r>
    <x v="11"/>
    <n v="0"/>
    <n v="0"/>
  </r>
  <r>
    <x v="11"/>
    <n v="0"/>
    <n v="0"/>
  </r>
  <r>
    <x v="11"/>
    <n v="0"/>
    <n v="0"/>
  </r>
  <r>
    <x v="12"/>
    <n v="0"/>
    <n v="0"/>
  </r>
  <r>
    <x v="12"/>
    <n v="0"/>
    <n v="0"/>
  </r>
  <r>
    <x v="12"/>
    <n v="0"/>
    <n v="0"/>
  </r>
  <r>
    <x v="12"/>
    <n v="0"/>
    <n v="0"/>
  </r>
  <r>
    <x v="12"/>
    <n v="39"/>
    <n v="0"/>
  </r>
  <r>
    <x v="12"/>
    <n v="39"/>
    <n v="112"/>
  </r>
  <r>
    <x v="12"/>
    <n v="39"/>
    <n v="112"/>
  </r>
  <r>
    <x v="12"/>
    <n v="39"/>
    <n v="112"/>
  </r>
  <r>
    <x v="13"/>
    <n v="0"/>
    <n v="0"/>
  </r>
  <r>
    <x v="13"/>
    <n v="0"/>
    <n v="0"/>
  </r>
  <r>
    <x v="13"/>
    <n v="0"/>
    <n v="1"/>
  </r>
  <r>
    <x v="13"/>
    <n v="0"/>
    <n v="1"/>
  </r>
  <r>
    <x v="13"/>
    <n v="0"/>
    <n v="1"/>
  </r>
  <r>
    <x v="13"/>
    <n v="0"/>
    <n v="1"/>
  </r>
  <r>
    <x v="14"/>
    <n v="0"/>
    <n v="0"/>
  </r>
  <r>
    <x v="14"/>
    <n v="35"/>
    <n v="0"/>
  </r>
  <r>
    <x v="14"/>
    <n v="35"/>
    <n v="0"/>
  </r>
  <r>
    <x v="15"/>
    <n v="0"/>
    <n v="0"/>
  </r>
  <r>
    <x v="15"/>
    <n v="0"/>
    <n v="0"/>
  </r>
  <r>
    <x v="15"/>
    <n v="0"/>
    <n v="0"/>
  </r>
  <r>
    <x v="15"/>
    <n v="0"/>
    <n v="0"/>
  </r>
  <r>
    <x v="15"/>
    <n v="1"/>
    <n v="0"/>
  </r>
  <r>
    <x v="16"/>
    <n v="0"/>
    <n v="0"/>
  </r>
  <r>
    <x v="16"/>
    <n v="0"/>
    <n v="0"/>
  </r>
  <r>
    <x v="16"/>
    <n v="33"/>
    <n v="0"/>
  </r>
  <r>
    <x v="16"/>
    <n v="33"/>
    <n v="0"/>
  </r>
  <r>
    <x v="16"/>
    <n v="33"/>
    <n v="0"/>
  </r>
  <r>
    <x v="16"/>
    <n v="33"/>
    <n v="0"/>
  </r>
  <r>
    <x v="16"/>
    <n v="33"/>
    <n v="68"/>
  </r>
  <r>
    <x v="16"/>
    <n v="33"/>
    <n v="68"/>
  </r>
  <r>
    <x v="16"/>
    <n v="33"/>
    <n v="68"/>
  </r>
  <r>
    <x v="16"/>
    <n v="33"/>
    <n v="68"/>
  </r>
  <r>
    <x v="17"/>
    <n v="0"/>
    <n v="0"/>
  </r>
  <r>
    <x v="17"/>
    <n v="0"/>
    <n v="0"/>
  </r>
  <r>
    <x v="17"/>
    <n v="0"/>
    <n v="0"/>
  </r>
  <r>
    <x v="17"/>
    <n v="8"/>
    <n v="0"/>
  </r>
  <r>
    <x v="17"/>
    <n v="8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0"/>
    <n v="0"/>
  </r>
  <r>
    <x v="18"/>
    <n v="42"/>
    <n v="0"/>
  </r>
  <r>
    <x v="19"/>
    <n v="0"/>
    <n v="0"/>
  </r>
  <r>
    <x v="19"/>
    <n v="0"/>
    <n v="48"/>
  </r>
  <r>
    <x v="19"/>
    <n v="0"/>
    <n v="48"/>
  </r>
  <r>
    <x v="19"/>
    <n v="0"/>
    <n v="48"/>
  </r>
  <r>
    <x v="19"/>
    <n v="0"/>
    <n v="48"/>
  </r>
  <r>
    <x v="19"/>
    <n v="0"/>
    <n v="48"/>
  </r>
  <r>
    <x v="19"/>
    <n v="0"/>
    <n v="48"/>
  </r>
  <r>
    <x v="19"/>
    <n v="4"/>
    <n v="48"/>
  </r>
  <r>
    <x v="20"/>
    <n v="0"/>
    <n v="0"/>
  </r>
  <r>
    <x v="20"/>
    <n v="0"/>
    <n v="0"/>
  </r>
  <r>
    <x v="21"/>
    <n v="0"/>
    <n v="6"/>
  </r>
  <r>
    <x v="21"/>
    <n v="0"/>
    <n v="6"/>
  </r>
  <r>
    <x v="22"/>
    <n v="0"/>
    <n v="1"/>
  </r>
  <r>
    <x v="22"/>
    <n v="0"/>
    <n v="1"/>
  </r>
  <r>
    <x v="22"/>
    <n v="0"/>
    <n v="1"/>
  </r>
  <r>
    <x v="22"/>
    <n v="0"/>
    <n v="1"/>
  </r>
  <r>
    <x v="22"/>
    <n v="0"/>
    <n v="1"/>
  </r>
  <r>
    <x v="22"/>
    <n v="0"/>
    <n v="1"/>
  </r>
  <r>
    <x v="22"/>
    <n v="12"/>
    <n v="1"/>
  </r>
  <r>
    <x v="23"/>
    <n v="0"/>
    <n v="0"/>
  </r>
  <r>
    <x v="23"/>
    <n v="0"/>
    <n v="0"/>
  </r>
  <r>
    <x v="23"/>
    <n v="0"/>
    <n v="0"/>
  </r>
  <r>
    <x v="24"/>
    <n v="0"/>
    <n v="0"/>
  </r>
  <r>
    <x v="24"/>
    <n v="0"/>
    <n v="0"/>
  </r>
  <r>
    <x v="24"/>
    <n v="0"/>
    <n v="0"/>
  </r>
  <r>
    <x v="24"/>
    <n v="10"/>
    <n v="0"/>
  </r>
  <r>
    <x v="24"/>
    <n v="10"/>
    <n v="0"/>
  </r>
  <r>
    <x v="24"/>
    <n v="10"/>
    <n v="22"/>
  </r>
  <r>
    <x v="24"/>
    <n v="10"/>
    <n v="22"/>
  </r>
  <r>
    <x v="24"/>
    <n v="10"/>
    <n v="22"/>
  </r>
  <r>
    <x v="24"/>
    <n v="10"/>
    <n v="22"/>
  </r>
  <r>
    <x v="24"/>
    <n v="10"/>
    <n v="22"/>
  </r>
  <r>
    <x v="24"/>
    <n v="10"/>
    <n v="22"/>
  </r>
  <r>
    <x v="25"/>
    <n v="34"/>
    <n v="0"/>
  </r>
  <r>
    <x v="25"/>
    <n v="34"/>
    <n v="0"/>
  </r>
  <r>
    <x v="25"/>
    <n v="34"/>
    <n v="0"/>
  </r>
  <r>
    <x v="25"/>
    <n v="34"/>
    <n v="0"/>
  </r>
  <r>
    <x v="25"/>
    <n v="34"/>
    <n v="0"/>
  </r>
  <r>
    <x v="26"/>
    <n v="0"/>
    <n v="34"/>
  </r>
  <r>
    <x v="26"/>
    <n v="0"/>
    <n v="34"/>
  </r>
  <r>
    <x v="26"/>
    <n v="0"/>
    <n v="34"/>
  </r>
  <r>
    <x v="26"/>
    <n v="0"/>
    <n v="34"/>
  </r>
  <r>
    <x v="26"/>
    <n v="0"/>
    <n v="34"/>
  </r>
  <r>
    <x v="27"/>
    <n v="5"/>
    <n v="0"/>
  </r>
  <r>
    <x v="27"/>
    <n v="5"/>
    <n v="0"/>
  </r>
  <r>
    <x v="27"/>
    <n v="5"/>
    <n v="0"/>
  </r>
  <r>
    <x v="27"/>
    <n v="5"/>
    <n v="0"/>
  </r>
  <r>
    <x v="28"/>
    <n v="0"/>
    <n v="0"/>
  </r>
  <r>
    <x v="28"/>
    <n v="0"/>
    <n v="0"/>
  </r>
  <r>
    <x v="28"/>
    <n v="0"/>
    <n v="0"/>
  </r>
  <r>
    <x v="29"/>
    <n v="0"/>
    <n v="0"/>
  </r>
  <r>
    <x v="29"/>
    <n v="48"/>
    <n v="0"/>
  </r>
  <r>
    <x v="29"/>
    <n v="48"/>
    <n v="0"/>
  </r>
  <r>
    <x v="29"/>
    <n v="48"/>
    <n v="0"/>
  </r>
  <r>
    <x v="29"/>
    <n v="48"/>
    <n v="0"/>
  </r>
  <r>
    <x v="29"/>
    <n v="95"/>
    <n v="0"/>
  </r>
  <r>
    <x v="30"/>
    <n v="0"/>
    <n v="0"/>
  </r>
  <r>
    <x v="30"/>
    <n v="0"/>
    <n v="0"/>
  </r>
  <r>
    <x v="30"/>
    <n v="0"/>
    <n v="0"/>
  </r>
  <r>
    <x v="30"/>
    <n v="25"/>
    <n v="0"/>
  </r>
  <r>
    <x v="30"/>
    <n v="25"/>
    <n v="0"/>
  </r>
  <r>
    <x v="31"/>
    <n v="0"/>
    <n v="0"/>
  </r>
  <r>
    <x v="31"/>
    <n v="0"/>
    <n v="121"/>
  </r>
  <r>
    <x v="31"/>
    <n v="0"/>
    <n v="121"/>
  </r>
  <r>
    <x v="31"/>
    <n v="0"/>
    <n v="121"/>
  </r>
  <r>
    <x v="31"/>
    <n v="0"/>
    <n v="121"/>
  </r>
  <r>
    <x v="31"/>
    <n v="0"/>
    <n v="121"/>
  </r>
  <r>
    <x v="31"/>
    <n v="0"/>
    <n v="121"/>
  </r>
  <r>
    <x v="31"/>
    <n v="22"/>
    <n v="121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0"/>
  </r>
  <r>
    <x v="32"/>
    <n v="0"/>
    <n v="26"/>
  </r>
  <r>
    <x v="32"/>
    <n v="0"/>
    <n v="26"/>
  </r>
  <r>
    <x v="32"/>
    <n v="0"/>
    <n v="26"/>
  </r>
  <r>
    <x v="32"/>
    <n v="0"/>
    <n v="26"/>
  </r>
  <r>
    <x v="33"/>
    <n v="0"/>
    <n v="0"/>
  </r>
  <r>
    <x v="33"/>
    <n v="0"/>
    <n v="0"/>
  </r>
  <r>
    <x v="33"/>
    <n v="20"/>
    <n v="0"/>
  </r>
  <r>
    <x v="34"/>
    <n v="0"/>
    <n v="0"/>
  </r>
  <r>
    <x v="34"/>
    <n v="48"/>
    <n v="0"/>
  </r>
  <r>
    <x v="34"/>
    <n v="48"/>
    <n v="64"/>
  </r>
  <r>
    <x v="34"/>
    <n v="48"/>
    <n v="64"/>
  </r>
  <r>
    <x v="34"/>
    <n v="48"/>
    <n v="64"/>
  </r>
  <r>
    <x v="35"/>
    <n v="0"/>
    <n v="4"/>
  </r>
  <r>
    <x v="35"/>
    <n v="0"/>
    <n v="4"/>
  </r>
  <r>
    <x v="35"/>
    <n v="0"/>
    <n v="4"/>
  </r>
  <r>
    <x v="35"/>
    <n v="0"/>
    <n v="4"/>
  </r>
  <r>
    <x v="35"/>
    <n v="0"/>
    <n v="4"/>
  </r>
  <r>
    <x v="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51512-CCC5-4A36-898A-D7596E00931B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6:L13" firstHeaderRow="0" firstDataRow="1" firstDataCol="1"/>
  <pivotFields count="8">
    <pivotField showAll="0"/>
    <pivotField showAll="0"/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tony" fld="7" baseField="0" baseItem="0"/>
    <dataField name="Suma z zaladune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2C4C-BF23-44A8-B816-77C72A9DDA43}" name="Tabela przestawna6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2:Q40" firstHeaderRow="0" firstDataRow="1" firstDataCol="1"/>
  <pivotFields count="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ladunek" fld="1" baseField="0" baseItem="0"/>
    <dataField name="Suma z wyladune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2D6F529B-74EA-439B-9EC8-48134EF9930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2" xr16:uid="{B44DD580-3264-4460-ADDF-D28092905B0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3" xr16:uid="{C220C983-0A99-4FD6-9B6C-8217B4F9DF7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4" xr16:uid="{486E727A-9D5A-411B-A438-D6872674CF3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5" xr16:uid="{C32C3841-B87B-4BAE-B55E-77CB56E5C8F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6" xr16:uid="{0F647BFB-03B8-4B7F-A5E7-DB891EA5B1D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zoomScale="115" zoomScaleNormal="115" workbookViewId="0">
      <selection activeCell="C30" sqref="C30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16384" width="9.140625" style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</row>
    <row r="3" spans="1:6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</row>
    <row r="4" spans="1:6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</row>
    <row r="5" spans="1:6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</row>
    <row r="6" spans="1:6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</row>
    <row r="7" spans="1:6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</row>
    <row r="8" spans="1:6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</row>
    <row r="9" spans="1:6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</row>
    <row r="10" spans="1:6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</row>
    <row r="11" spans="1:6" x14ac:dyDescent="0.25">
      <c r="A11" s="3">
        <v>42393</v>
      </c>
      <c r="B11" s="2" t="s">
        <v>15</v>
      </c>
      <c r="C11" s="2" t="s">
        <v>7</v>
      </c>
      <c r="D11" s="2" t="s">
        <v>8</v>
      </c>
      <c r="E11" s="1">
        <v>21</v>
      </c>
      <c r="F11" s="1">
        <v>74</v>
      </c>
    </row>
    <row r="12" spans="1:6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</row>
    <row r="13" spans="1:6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</row>
    <row r="14" spans="1:6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</row>
    <row r="15" spans="1:6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</row>
    <row r="16" spans="1:6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</row>
    <row r="17" spans="1:6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</row>
    <row r="18" spans="1:6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</row>
    <row r="19" spans="1:6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</row>
    <row r="20" spans="1:6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</row>
    <row r="21" spans="1:6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</row>
    <row r="22" spans="1:6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</row>
    <row r="23" spans="1:6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</row>
    <row r="24" spans="1:6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</row>
    <row r="25" spans="1:6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</row>
    <row r="26" spans="1:6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</row>
    <row r="27" spans="1:6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</row>
    <row r="28" spans="1:6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</row>
    <row r="29" spans="1:6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</row>
    <row r="30" spans="1:6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</row>
    <row r="31" spans="1:6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</row>
    <row r="32" spans="1:6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</row>
    <row r="33" spans="1:6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</row>
    <row r="34" spans="1:6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</row>
    <row r="35" spans="1:6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</row>
    <row r="36" spans="1:6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</row>
    <row r="37" spans="1:6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</row>
    <row r="38" spans="1:6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</row>
    <row r="39" spans="1:6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</row>
    <row r="40" spans="1:6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</row>
    <row r="41" spans="1:6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</row>
    <row r="42" spans="1:6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</row>
    <row r="43" spans="1:6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</row>
    <row r="44" spans="1:6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</row>
    <row r="45" spans="1:6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</row>
    <row r="46" spans="1:6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</row>
    <row r="47" spans="1:6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</row>
    <row r="48" spans="1:6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</row>
    <row r="49" spans="1:6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</row>
    <row r="50" spans="1:6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</row>
    <row r="51" spans="1:6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</row>
    <row r="52" spans="1:6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</row>
    <row r="53" spans="1:6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</row>
    <row r="54" spans="1:6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</row>
    <row r="55" spans="1:6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</row>
    <row r="56" spans="1:6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</row>
    <row r="57" spans="1:6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</row>
    <row r="58" spans="1:6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</row>
    <row r="59" spans="1:6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</row>
    <row r="60" spans="1:6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</row>
    <row r="61" spans="1:6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</row>
    <row r="62" spans="1:6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</row>
    <row r="63" spans="1:6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</row>
    <row r="64" spans="1:6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</row>
    <row r="65" spans="1:6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</row>
    <row r="66" spans="1:6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</row>
    <row r="67" spans="1:6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</row>
    <row r="68" spans="1:6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</row>
    <row r="69" spans="1:6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</row>
    <row r="70" spans="1:6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</row>
    <row r="71" spans="1:6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</row>
    <row r="72" spans="1:6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</row>
    <row r="73" spans="1:6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</row>
    <row r="74" spans="1:6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</row>
    <row r="75" spans="1:6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</row>
    <row r="76" spans="1:6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</row>
    <row r="77" spans="1:6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</row>
    <row r="78" spans="1:6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</row>
    <row r="79" spans="1:6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</row>
    <row r="80" spans="1:6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</row>
    <row r="81" spans="1:6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</row>
    <row r="82" spans="1:6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</row>
    <row r="83" spans="1:6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</row>
    <row r="84" spans="1:6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</row>
    <row r="85" spans="1:6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</row>
    <row r="86" spans="1:6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</row>
    <row r="87" spans="1:6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</row>
    <row r="88" spans="1:6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</row>
    <row r="89" spans="1:6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</row>
    <row r="90" spans="1:6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</row>
    <row r="91" spans="1:6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</row>
    <row r="92" spans="1:6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</row>
    <row r="93" spans="1:6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</row>
    <row r="94" spans="1:6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</row>
    <row r="95" spans="1:6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</row>
    <row r="96" spans="1:6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</row>
    <row r="97" spans="1:6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</row>
    <row r="98" spans="1:6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</row>
    <row r="99" spans="1:6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</row>
    <row r="100" spans="1:6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</row>
    <row r="101" spans="1:6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</row>
    <row r="102" spans="1:6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</row>
    <row r="103" spans="1:6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</row>
    <row r="104" spans="1:6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</row>
    <row r="105" spans="1:6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</row>
    <row r="106" spans="1:6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</row>
    <row r="107" spans="1:6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</row>
    <row r="108" spans="1:6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</row>
    <row r="109" spans="1:6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</row>
    <row r="110" spans="1:6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</row>
    <row r="111" spans="1:6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</row>
    <row r="112" spans="1:6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</row>
    <row r="113" spans="1:6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</row>
    <row r="114" spans="1:6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</row>
    <row r="115" spans="1:6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</row>
    <row r="116" spans="1:6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</row>
    <row r="117" spans="1:6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</row>
    <row r="118" spans="1:6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</row>
    <row r="119" spans="1:6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</row>
    <row r="120" spans="1:6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</row>
    <row r="121" spans="1:6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</row>
    <row r="122" spans="1:6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</row>
    <row r="123" spans="1:6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</row>
    <row r="124" spans="1:6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</row>
    <row r="125" spans="1:6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</row>
    <row r="126" spans="1:6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</row>
    <row r="127" spans="1:6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</row>
    <row r="128" spans="1:6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</row>
    <row r="129" spans="1:6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</row>
    <row r="130" spans="1:6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</row>
    <row r="131" spans="1:6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</row>
    <row r="132" spans="1:6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</row>
    <row r="133" spans="1:6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</row>
    <row r="134" spans="1:6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</row>
    <row r="135" spans="1:6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</row>
    <row r="136" spans="1:6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</row>
    <row r="137" spans="1:6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</row>
    <row r="138" spans="1:6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</row>
    <row r="139" spans="1:6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</row>
    <row r="140" spans="1:6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</row>
    <row r="141" spans="1:6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</row>
    <row r="142" spans="1:6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</row>
    <row r="143" spans="1:6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</row>
    <row r="144" spans="1:6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</row>
    <row r="145" spans="1:6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</row>
    <row r="146" spans="1:6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</row>
    <row r="147" spans="1:6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</row>
    <row r="148" spans="1:6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</row>
    <row r="149" spans="1:6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</row>
    <row r="150" spans="1:6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</row>
    <row r="151" spans="1:6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</row>
    <row r="152" spans="1:6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</row>
    <row r="153" spans="1:6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</row>
    <row r="154" spans="1:6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</row>
    <row r="155" spans="1:6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</row>
    <row r="156" spans="1:6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</row>
    <row r="157" spans="1:6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</row>
    <row r="158" spans="1:6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</row>
    <row r="159" spans="1:6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</row>
    <row r="160" spans="1:6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</row>
    <row r="161" spans="1:6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</row>
    <row r="162" spans="1:6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</row>
    <row r="163" spans="1:6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</row>
    <row r="164" spans="1:6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</row>
    <row r="165" spans="1:6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</row>
    <row r="166" spans="1:6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</row>
    <row r="167" spans="1:6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</row>
    <row r="168" spans="1:6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</row>
    <row r="169" spans="1:6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</row>
    <row r="170" spans="1:6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</row>
    <row r="171" spans="1:6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</row>
    <row r="172" spans="1:6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</row>
    <row r="173" spans="1:6" x14ac:dyDescent="0.25">
      <c r="A173" s="3">
        <v>43292</v>
      </c>
      <c r="B173" s="2" t="s">
        <v>20</v>
      </c>
      <c r="C173" s="2" t="s">
        <v>12</v>
      </c>
      <c r="D173" s="2" t="s">
        <v>8</v>
      </c>
      <c r="E173" s="1">
        <v>2</v>
      </c>
      <c r="F173" s="1">
        <v>20</v>
      </c>
    </row>
    <row r="174" spans="1:6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</row>
    <row r="175" spans="1:6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</row>
    <row r="176" spans="1:6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</row>
    <row r="177" spans="1:6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</row>
    <row r="178" spans="1:6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</row>
    <row r="179" spans="1:6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</row>
    <row r="180" spans="1:6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</row>
    <row r="181" spans="1:6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</row>
    <row r="182" spans="1:6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</row>
    <row r="183" spans="1:6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</row>
    <row r="184" spans="1:6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</row>
    <row r="185" spans="1:6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</row>
    <row r="186" spans="1:6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</row>
    <row r="187" spans="1:6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</row>
    <row r="188" spans="1:6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</row>
    <row r="189" spans="1:6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</row>
    <row r="190" spans="1:6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</row>
    <row r="191" spans="1:6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</row>
    <row r="192" spans="1:6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</row>
    <row r="193" spans="1:6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</row>
    <row r="194" spans="1:6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</row>
    <row r="195" spans="1:6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</row>
    <row r="196" spans="1:6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</row>
    <row r="197" spans="1:6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</row>
    <row r="198" spans="1:6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</row>
    <row r="199" spans="1:6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</row>
    <row r="200" spans="1:6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</row>
    <row r="201" spans="1:6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</row>
    <row r="202" spans="1:6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</row>
    <row r="203" spans="1:6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A79E-8A37-4F8F-8C4A-E4B0580B16DF}">
  <dimension ref="A1:L440"/>
  <sheetViews>
    <sheetView zoomScale="115" zoomScaleNormal="115" workbookViewId="0">
      <selection activeCell="C30" sqref="C30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7" width="10.28515625" style="1" bestFit="1" customWidth="1"/>
    <col min="8" max="8" width="17.7109375" style="1" bestFit="1" customWidth="1"/>
    <col min="9" max="9" width="13.42578125" style="1" bestFit="1" customWidth="1"/>
    <col min="10" max="10" width="17.7109375" style="1" bestFit="1" customWidth="1"/>
    <col min="11" max="11" width="11.85546875" style="1" bestFit="1" customWidth="1"/>
    <col min="12" max="12" width="16.85546875" style="1" bestFit="1" customWidth="1"/>
    <col min="13" max="16384" width="9.140625" style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26</v>
      </c>
      <c r="H1" s="1" t="s">
        <v>27</v>
      </c>
    </row>
    <row r="2" spans="1:12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G2" s="1">
        <f>IF(D2 = "Z",1,0)</f>
        <v>1</v>
      </c>
      <c r="H2" s="1">
        <f>IF(G2=1,E2,0)</f>
        <v>3</v>
      </c>
    </row>
    <row r="3" spans="1:12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 t="shared" ref="G3:G66" si="0">IF(D3 = "Z",1,0)</f>
        <v>1</v>
      </c>
      <c r="H3" s="1">
        <f t="shared" ref="H3:H66" si="1">IF(G3=1,E3,0)</f>
        <v>32</v>
      </c>
      <c r="I3"/>
      <c r="J3" s="5" t="s">
        <v>7</v>
      </c>
      <c r="K3" s="6">
        <v>905</v>
      </c>
    </row>
    <row r="4" spans="1:12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 t="shared" si="0"/>
        <v>1</v>
      </c>
      <c r="H4" s="1">
        <f t="shared" si="1"/>
        <v>38</v>
      </c>
      <c r="I4"/>
      <c r="J4"/>
    </row>
    <row r="5" spans="1:12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 t="shared" si="0"/>
        <v>1</v>
      </c>
      <c r="H5" s="1">
        <f t="shared" si="1"/>
        <v>33</v>
      </c>
      <c r="I5"/>
      <c r="J5"/>
    </row>
    <row r="6" spans="1:12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 t="shared" si="0"/>
        <v>1</v>
      </c>
      <c r="H6" s="1">
        <f t="shared" si="1"/>
        <v>43</v>
      </c>
      <c r="I6"/>
      <c r="J6" s="4" t="s">
        <v>23</v>
      </c>
      <c r="K6" t="s">
        <v>28</v>
      </c>
      <c r="L6" t="s">
        <v>29</v>
      </c>
    </row>
    <row r="7" spans="1:12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 t="shared" si="0"/>
        <v>0</v>
      </c>
      <c r="H7" s="1">
        <f t="shared" si="1"/>
        <v>0</v>
      </c>
      <c r="I7"/>
      <c r="J7" s="5" t="s">
        <v>10</v>
      </c>
      <c r="K7" s="6">
        <v>620</v>
      </c>
      <c r="L7" s="6">
        <v>25</v>
      </c>
    </row>
    <row r="8" spans="1:12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 t="shared" si="0"/>
        <v>1</v>
      </c>
      <c r="H8" s="1">
        <f t="shared" si="1"/>
        <v>14</v>
      </c>
      <c r="I8"/>
      <c r="J8" s="5" t="s">
        <v>11</v>
      </c>
      <c r="K8" s="6">
        <v>483</v>
      </c>
      <c r="L8" s="6">
        <v>25</v>
      </c>
    </row>
    <row r="9" spans="1:12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 t="shared" si="0"/>
        <v>1</v>
      </c>
      <c r="H9" s="1">
        <f t="shared" si="1"/>
        <v>44</v>
      </c>
      <c r="I9"/>
      <c r="J9" s="5" t="s">
        <v>12</v>
      </c>
      <c r="K9" s="6">
        <v>633</v>
      </c>
      <c r="L9" s="6">
        <v>27</v>
      </c>
    </row>
    <row r="10" spans="1:12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 t="shared" si="0"/>
        <v>1</v>
      </c>
      <c r="H10" s="1">
        <f t="shared" si="1"/>
        <v>1</v>
      </c>
      <c r="I10"/>
      <c r="J10" s="5" t="s">
        <v>7</v>
      </c>
      <c r="K10" s="6">
        <v>905</v>
      </c>
      <c r="L10" s="6">
        <v>32</v>
      </c>
    </row>
    <row r="11" spans="1:12" x14ac:dyDescent="0.25">
      <c r="A11" s="3">
        <v>42393</v>
      </c>
      <c r="B11" s="2" t="s">
        <v>15</v>
      </c>
      <c r="C11" s="2" t="s">
        <v>7</v>
      </c>
      <c r="D11" s="2" t="s">
        <v>8</v>
      </c>
      <c r="E11" s="1">
        <v>21</v>
      </c>
      <c r="F11" s="1">
        <v>74</v>
      </c>
      <c r="G11" s="1">
        <f t="shared" si="0"/>
        <v>1</v>
      </c>
      <c r="H11" s="1">
        <f t="shared" si="1"/>
        <v>21</v>
      </c>
      <c r="I11"/>
      <c r="J11" s="5" t="s">
        <v>9</v>
      </c>
      <c r="K11" s="6">
        <v>784</v>
      </c>
      <c r="L11" s="6">
        <v>27</v>
      </c>
    </row>
    <row r="12" spans="1:12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 t="shared" si="0"/>
        <v>0</v>
      </c>
      <c r="H12" s="1">
        <f t="shared" si="1"/>
        <v>0</v>
      </c>
      <c r="I12"/>
      <c r="J12" s="5" t="s">
        <v>24</v>
      </c>
      <c r="K12" s="6"/>
      <c r="L12" s="6"/>
    </row>
    <row r="13" spans="1:12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 t="shared" si="0"/>
        <v>0</v>
      </c>
      <c r="H13" s="1">
        <f t="shared" si="1"/>
        <v>0</v>
      </c>
      <c r="I13"/>
      <c r="J13" s="5" t="s">
        <v>25</v>
      </c>
      <c r="K13" s="6">
        <v>3425</v>
      </c>
      <c r="L13" s="6">
        <v>136</v>
      </c>
    </row>
    <row r="14" spans="1:12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 t="shared" si="0"/>
        <v>1</v>
      </c>
      <c r="H14" s="1">
        <f t="shared" si="1"/>
        <v>9</v>
      </c>
      <c r="I14"/>
      <c r="J14"/>
      <c r="K14"/>
      <c r="L14"/>
    </row>
    <row r="15" spans="1:12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 t="shared" si="0"/>
        <v>1</v>
      </c>
      <c r="H15" s="1">
        <f t="shared" si="1"/>
        <v>8</v>
      </c>
      <c r="I15"/>
      <c r="J15"/>
      <c r="K15"/>
      <c r="L15"/>
    </row>
    <row r="16" spans="1:12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 t="shared" si="0"/>
        <v>0</v>
      </c>
      <c r="H16" s="1">
        <f t="shared" si="1"/>
        <v>0</v>
      </c>
      <c r="I16"/>
      <c r="J16"/>
      <c r="K16"/>
      <c r="L16"/>
    </row>
    <row r="17" spans="1:12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 t="shared" si="0"/>
        <v>1</v>
      </c>
      <c r="H17" s="1">
        <f t="shared" si="1"/>
        <v>32</v>
      </c>
      <c r="I17"/>
      <c r="J17"/>
      <c r="K17"/>
      <c r="L17"/>
    </row>
    <row r="18" spans="1:12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 t="shared" si="0"/>
        <v>1</v>
      </c>
      <c r="H18" s="1">
        <f t="shared" si="1"/>
        <v>7</v>
      </c>
      <c r="I18"/>
      <c r="J18"/>
      <c r="K18"/>
      <c r="L18"/>
    </row>
    <row r="19" spans="1:12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 t="shared" si="0"/>
        <v>1</v>
      </c>
      <c r="H19" s="1">
        <f t="shared" si="1"/>
        <v>10</v>
      </c>
      <c r="I19"/>
      <c r="J19"/>
      <c r="K19"/>
      <c r="L19"/>
    </row>
    <row r="20" spans="1:12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 t="shared" si="0"/>
        <v>0</v>
      </c>
      <c r="H20" s="1">
        <f t="shared" si="1"/>
        <v>0</v>
      </c>
      <c r="I20"/>
      <c r="J20"/>
      <c r="K20"/>
      <c r="L20"/>
    </row>
    <row r="21" spans="1:12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 t="shared" si="0"/>
        <v>1</v>
      </c>
      <c r="H21" s="1">
        <f t="shared" si="1"/>
        <v>25</v>
      </c>
      <c r="I21"/>
      <c r="J21"/>
      <c r="K21"/>
      <c r="L21"/>
    </row>
    <row r="22" spans="1:12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 t="shared" si="0"/>
        <v>1</v>
      </c>
      <c r="H22" s="1">
        <f t="shared" si="1"/>
        <v>33</v>
      </c>
      <c r="I22"/>
      <c r="J22"/>
      <c r="K22"/>
      <c r="L22"/>
    </row>
    <row r="23" spans="1:12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 t="shared" si="0"/>
        <v>0</v>
      </c>
      <c r="H23" s="1">
        <f t="shared" si="1"/>
        <v>0</v>
      </c>
      <c r="I23"/>
      <c r="J23"/>
      <c r="K23"/>
      <c r="L23"/>
    </row>
    <row r="24" spans="1:12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 t="shared" si="0"/>
        <v>1</v>
      </c>
      <c r="H24" s="1">
        <f t="shared" si="1"/>
        <v>5</v>
      </c>
      <c r="I24"/>
    </row>
    <row r="25" spans="1:12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 t="shared" si="0"/>
        <v>1</v>
      </c>
      <c r="H25" s="1">
        <f t="shared" si="1"/>
        <v>35</v>
      </c>
      <c r="I25"/>
    </row>
    <row r="26" spans="1:12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 t="shared" si="0"/>
        <v>0</v>
      </c>
      <c r="H26" s="1">
        <f t="shared" si="1"/>
        <v>0</v>
      </c>
      <c r="I26"/>
    </row>
    <row r="27" spans="1:12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 t="shared" si="0"/>
        <v>1</v>
      </c>
      <c r="H27" s="1">
        <f t="shared" si="1"/>
        <v>10</v>
      </c>
      <c r="I27"/>
    </row>
    <row r="28" spans="1:12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 t="shared" si="0"/>
        <v>0</v>
      </c>
      <c r="H28" s="1">
        <f t="shared" si="1"/>
        <v>0</v>
      </c>
      <c r="I28"/>
    </row>
    <row r="29" spans="1:12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 t="shared" si="0"/>
        <v>1</v>
      </c>
      <c r="H29" s="1">
        <f t="shared" si="1"/>
        <v>42</v>
      </c>
      <c r="I29"/>
    </row>
    <row r="30" spans="1:12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 t="shared" si="0"/>
        <v>1</v>
      </c>
      <c r="H30" s="1">
        <f t="shared" si="1"/>
        <v>28</v>
      </c>
      <c r="I30"/>
    </row>
    <row r="31" spans="1:12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 t="shared" si="0"/>
        <v>1</v>
      </c>
      <c r="H31" s="1">
        <f t="shared" si="1"/>
        <v>19</v>
      </c>
      <c r="I31"/>
    </row>
    <row r="32" spans="1:12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 t="shared" si="0"/>
        <v>0</v>
      </c>
      <c r="H32" s="1">
        <f t="shared" si="1"/>
        <v>0</v>
      </c>
      <c r="I32"/>
    </row>
    <row r="33" spans="1:9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 t="shared" si="0"/>
        <v>0</v>
      </c>
      <c r="H33" s="1">
        <f t="shared" si="1"/>
        <v>0</v>
      </c>
      <c r="I33"/>
    </row>
    <row r="34" spans="1:9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 t="shared" si="0"/>
        <v>1</v>
      </c>
      <c r="H34" s="1">
        <f t="shared" si="1"/>
        <v>42</v>
      </c>
      <c r="I34"/>
    </row>
    <row r="35" spans="1:9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 t="shared" si="0"/>
        <v>1</v>
      </c>
      <c r="H35" s="1">
        <f t="shared" si="1"/>
        <v>33</v>
      </c>
      <c r="I35"/>
    </row>
    <row r="36" spans="1:9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 t="shared" si="0"/>
        <v>1</v>
      </c>
      <c r="H36" s="1">
        <f t="shared" si="1"/>
        <v>9</v>
      </c>
      <c r="I36"/>
    </row>
    <row r="37" spans="1:9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 t="shared" si="0"/>
        <v>0</v>
      </c>
      <c r="H37" s="1">
        <f t="shared" si="1"/>
        <v>0</v>
      </c>
      <c r="I37"/>
    </row>
    <row r="38" spans="1:9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 t="shared" si="0"/>
        <v>0</v>
      </c>
      <c r="H38" s="1">
        <f t="shared" si="1"/>
        <v>0</v>
      </c>
      <c r="I38"/>
    </row>
    <row r="39" spans="1:9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 t="shared" si="0"/>
        <v>1</v>
      </c>
      <c r="H39" s="1">
        <f t="shared" si="1"/>
        <v>35</v>
      </c>
      <c r="I39"/>
    </row>
    <row r="40" spans="1:9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 t="shared" si="0"/>
        <v>1</v>
      </c>
      <c r="H40" s="1">
        <f t="shared" si="1"/>
        <v>32</v>
      </c>
      <c r="I40"/>
    </row>
    <row r="41" spans="1:9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 t="shared" si="0"/>
        <v>0</v>
      </c>
      <c r="H41" s="1">
        <f t="shared" si="1"/>
        <v>0</v>
      </c>
      <c r="I41"/>
    </row>
    <row r="42" spans="1:9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 t="shared" si="0"/>
        <v>1</v>
      </c>
      <c r="H42" s="1">
        <f t="shared" si="1"/>
        <v>48</v>
      </c>
      <c r="I42"/>
    </row>
    <row r="43" spans="1:9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 t="shared" si="0"/>
        <v>0</v>
      </c>
      <c r="H43" s="1">
        <f t="shared" si="1"/>
        <v>0</v>
      </c>
      <c r="I43"/>
    </row>
    <row r="44" spans="1:9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 t="shared" si="0"/>
        <v>1</v>
      </c>
      <c r="H44" s="1">
        <f t="shared" si="1"/>
        <v>9</v>
      </c>
      <c r="I44"/>
    </row>
    <row r="45" spans="1:9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 t="shared" si="0"/>
        <v>1</v>
      </c>
      <c r="H45" s="1">
        <f t="shared" si="1"/>
        <v>36</v>
      </c>
      <c r="I45"/>
    </row>
    <row r="46" spans="1:9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 t="shared" si="0"/>
        <v>1</v>
      </c>
      <c r="H46" s="1">
        <f t="shared" si="1"/>
        <v>47</v>
      </c>
      <c r="I46"/>
    </row>
    <row r="47" spans="1:9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 t="shared" si="0"/>
        <v>0</v>
      </c>
      <c r="H47" s="1">
        <f t="shared" si="1"/>
        <v>0</v>
      </c>
      <c r="I47"/>
    </row>
    <row r="48" spans="1:9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 t="shared" si="0"/>
        <v>1</v>
      </c>
      <c r="H48" s="1">
        <f t="shared" si="1"/>
        <v>8</v>
      </c>
      <c r="I48"/>
    </row>
    <row r="49" spans="1:9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 t="shared" si="0"/>
        <v>1</v>
      </c>
      <c r="H49" s="1">
        <f t="shared" si="1"/>
        <v>3</v>
      </c>
      <c r="I49"/>
    </row>
    <row r="50" spans="1:9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 t="shared" si="0"/>
        <v>1</v>
      </c>
      <c r="H50" s="1">
        <f t="shared" si="1"/>
        <v>41</v>
      </c>
      <c r="I50"/>
    </row>
    <row r="51" spans="1:9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 t="shared" si="0"/>
        <v>1</v>
      </c>
      <c r="H51" s="1">
        <f t="shared" si="1"/>
        <v>44</v>
      </c>
      <c r="I51"/>
    </row>
    <row r="52" spans="1:9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 t="shared" si="0"/>
        <v>0</v>
      </c>
      <c r="H52" s="1">
        <f t="shared" si="1"/>
        <v>0</v>
      </c>
      <c r="I52"/>
    </row>
    <row r="53" spans="1:9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 t="shared" si="0"/>
        <v>1</v>
      </c>
      <c r="H53" s="1">
        <f t="shared" si="1"/>
        <v>40</v>
      </c>
      <c r="I53"/>
    </row>
    <row r="54" spans="1:9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 t="shared" si="0"/>
        <v>1</v>
      </c>
      <c r="H54" s="1">
        <f t="shared" si="1"/>
        <v>3</v>
      </c>
      <c r="I54"/>
    </row>
    <row r="55" spans="1:9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 t="shared" si="0"/>
        <v>1</v>
      </c>
      <c r="H55" s="1">
        <f t="shared" si="1"/>
        <v>17</v>
      </c>
      <c r="I55"/>
    </row>
    <row r="56" spans="1:9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 t="shared" si="0"/>
        <v>0</v>
      </c>
      <c r="H56" s="1">
        <f t="shared" si="1"/>
        <v>0</v>
      </c>
      <c r="I56"/>
    </row>
    <row r="57" spans="1:9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 t="shared" si="0"/>
        <v>1</v>
      </c>
      <c r="H57" s="1">
        <f t="shared" si="1"/>
        <v>14</v>
      </c>
      <c r="I57"/>
    </row>
    <row r="58" spans="1:9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 t="shared" si="0"/>
        <v>1</v>
      </c>
      <c r="H58" s="1">
        <f t="shared" si="1"/>
        <v>23</v>
      </c>
      <c r="I58"/>
    </row>
    <row r="59" spans="1:9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 t="shared" si="0"/>
        <v>1</v>
      </c>
      <c r="H59" s="1">
        <f t="shared" si="1"/>
        <v>11</v>
      </c>
      <c r="I59"/>
    </row>
    <row r="60" spans="1:9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 t="shared" si="0"/>
        <v>1</v>
      </c>
      <c r="H60" s="1">
        <f t="shared" si="1"/>
        <v>17</v>
      </c>
      <c r="I60"/>
    </row>
    <row r="61" spans="1:9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 t="shared" si="0"/>
        <v>1</v>
      </c>
      <c r="H61" s="1">
        <f t="shared" si="1"/>
        <v>30</v>
      </c>
      <c r="I61"/>
    </row>
    <row r="62" spans="1:9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 t="shared" si="0"/>
        <v>0</v>
      </c>
      <c r="H62" s="1">
        <f t="shared" si="1"/>
        <v>0</v>
      </c>
      <c r="I62"/>
    </row>
    <row r="63" spans="1:9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 t="shared" si="0"/>
        <v>0</v>
      </c>
      <c r="H63" s="1">
        <f t="shared" si="1"/>
        <v>0</v>
      </c>
      <c r="I63"/>
    </row>
    <row r="64" spans="1:9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 t="shared" si="0"/>
        <v>1</v>
      </c>
      <c r="H64" s="1">
        <f t="shared" si="1"/>
        <v>17</v>
      </c>
      <c r="I64"/>
    </row>
    <row r="65" spans="1:9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 t="shared" si="0"/>
        <v>1</v>
      </c>
      <c r="H65" s="1">
        <f t="shared" si="1"/>
        <v>4</v>
      </c>
      <c r="I65"/>
    </row>
    <row r="66" spans="1:9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 t="shared" si="0"/>
        <v>0</v>
      </c>
      <c r="H66" s="1">
        <f t="shared" si="1"/>
        <v>0</v>
      </c>
      <c r="I66"/>
    </row>
    <row r="67" spans="1:9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 t="shared" ref="G67:G130" si="2">IF(D67 = "Z",1,0)</f>
        <v>1</v>
      </c>
      <c r="H67" s="1">
        <f t="shared" ref="H67:H130" si="3">IF(G67=1,E67,0)</f>
        <v>33</v>
      </c>
      <c r="I67"/>
    </row>
    <row r="68" spans="1:9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 t="shared" si="2"/>
        <v>1</v>
      </c>
      <c r="H68" s="1">
        <f t="shared" si="3"/>
        <v>26</v>
      </c>
      <c r="I68"/>
    </row>
    <row r="69" spans="1:9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 t="shared" si="2"/>
        <v>1</v>
      </c>
      <c r="H69" s="1">
        <f t="shared" si="3"/>
        <v>40</v>
      </c>
      <c r="I69"/>
    </row>
    <row r="70" spans="1:9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 t="shared" si="2"/>
        <v>1</v>
      </c>
      <c r="H70" s="1">
        <f t="shared" si="3"/>
        <v>42</v>
      </c>
      <c r="I70"/>
    </row>
    <row r="71" spans="1:9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 t="shared" si="2"/>
        <v>1</v>
      </c>
      <c r="H71" s="1">
        <f t="shared" si="3"/>
        <v>42</v>
      </c>
      <c r="I71"/>
    </row>
    <row r="72" spans="1:9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 t="shared" si="2"/>
        <v>1</v>
      </c>
      <c r="H72" s="1">
        <f t="shared" si="3"/>
        <v>9</v>
      </c>
      <c r="I72"/>
    </row>
    <row r="73" spans="1:9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 t="shared" si="2"/>
        <v>1</v>
      </c>
      <c r="H73" s="1">
        <f t="shared" si="3"/>
        <v>39</v>
      </c>
      <c r="I73"/>
    </row>
    <row r="74" spans="1:9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 t="shared" si="2"/>
        <v>0</v>
      </c>
      <c r="H74" s="1">
        <f t="shared" si="3"/>
        <v>0</v>
      </c>
      <c r="I74"/>
    </row>
    <row r="75" spans="1:9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 t="shared" si="2"/>
        <v>1</v>
      </c>
      <c r="H75" s="1">
        <f t="shared" si="3"/>
        <v>34</v>
      </c>
      <c r="I75"/>
    </row>
    <row r="76" spans="1:9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 t="shared" si="2"/>
        <v>1</v>
      </c>
      <c r="H76" s="1">
        <f t="shared" si="3"/>
        <v>5</v>
      </c>
      <c r="I76"/>
    </row>
    <row r="77" spans="1:9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 t="shared" si="2"/>
        <v>0</v>
      </c>
      <c r="H77" s="1">
        <f t="shared" si="3"/>
        <v>0</v>
      </c>
      <c r="I77"/>
    </row>
    <row r="78" spans="1:9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 t="shared" si="2"/>
        <v>1</v>
      </c>
      <c r="H78" s="1">
        <f t="shared" si="3"/>
        <v>14</v>
      </c>
      <c r="I78"/>
    </row>
    <row r="79" spans="1:9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 t="shared" si="2"/>
        <v>0</v>
      </c>
      <c r="H79" s="1">
        <f t="shared" si="3"/>
        <v>0</v>
      </c>
      <c r="I79"/>
    </row>
    <row r="80" spans="1:9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 t="shared" si="2"/>
        <v>0</v>
      </c>
      <c r="H80" s="1">
        <f t="shared" si="3"/>
        <v>0</v>
      </c>
      <c r="I80"/>
    </row>
    <row r="81" spans="1:9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 t="shared" si="2"/>
        <v>1</v>
      </c>
      <c r="H81" s="1">
        <f t="shared" si="3"/>
        <v>30</v>
      </c>
      <c r="I81"/>
    </row>
    <row r="82" spans="1:9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 t="shared" si="2"/>
        <v>1</v>
      </c>
      <c r="H82" s="1">
        <f t="shared" si="3"/>
        <v>14</v>
      </c>
      <c r="I82"/>
    </row>
    <row r="83" spans="1:9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 t="shared" si="2"/>
        <v>0</v>
      </c>
      <c r="H83" s="1">
        <f t="shared" si="3"/>
        <v>0</v>
      </c>
      <c r="I83"/>
    </row>
    <row r="84" spans="1:9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 t="shared" si="2"/>
        <v>1</v>
      </c>
      <c r="H84" s="1">
        <f t="shared" si="3"/>
        <v>35</v>
      </c>
      <c r="I84"/>
    </row>
    <row r="85" spans="1:9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 t="shared" si="2"/>
        <v>1</v>
      </c>
      <c r="H85" s="1">
        <f t="shared" si="3"/>
        <v>40</v>
      </c>
      <c r="I85"/>
    </row>
    <row r="86" spans="1:9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 t="shared" si="2"/>
        <v>0</v>
      </c>
      <c r="H86" s="1">
        <f t="shared" si="3"/>
        <v>0</v>
      </c>
      <c r="I86"/>
    </row>
    <row r="87" spans="1:9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 t="shared" si="2"/>
        <v>0</v>
      </c>
      <c r="H87" s="1">
        <f t="shared" si="3"/>
        <v>0</v>
      </c>
      <c r="I87"/>
    </row>
    <row r="88" spans="1:9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 t="shared" si="2"/>
        <v>1</v>
      </c>
      <c r="H88" s="1">
        <f t="shared" si="3"/>
        <v>12</v>
      </c>
      <c r="I88"/>
    </row>
    <row r="89" spans="1:9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 t="shared" si="2"/>
        <v>1</v>
      </c>
      <c r="H89" s="1">
        <f t="shared" si="3"/>
        <v>15</v>
      </c>
      <c r="I89"/>
    </row>
    <row r="90" spans="1:9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 t="shared" si="2"/>
        <v>1</v>
      </c>
      <c r="H90" s="1">
        <f t="shared" si="3"/>
        <v>1</v>
      </c>
      <c r="I90"/>
    </row>
    <row r="91" spans="1:9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 t="shared" si="2"/>
        <v>0</v>
      </c>
      <c r="H91" s="1">
        <f t="shared" si="3"/>
        <v>0</v>
      </c>
      <c r="I91"/>
    </row>
    <row r="92" spans="1:9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 t="shared" si="2"/>
        <v>0</v>
      </c>
      <c r="H92" s="1">
        <f t="shared" si="3"/>
        <v>0</v>
      </c>
      <c r="I92"/>
    </row>
    <row r="93" spans="1:9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 t="shared" si="2"/>
        <v>1</v>
      </c>
      <c r="H93" s="1">
        <f t="shared" si="3"/>
        <v>33</v>
      </c>
      <c r="I93"/>
    </row>
    <row r="94" spans="1:9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 t="shared" si="2"/>
        <v>1</v>
      </c>
      <c r="H94" s="1">
        <f t="shared" si="3"/>
        <v>13</v>
      </c>
      <c r="I94"/>
    </row>
    <row r="95" spans="1:9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 t="shared" si="2"/>
        <v>1</v>
      </c>
      <c r="H95" s="1">
        <f t="shared" si="3"/>
        <v>37</v>
      </c>
      <c r="I95"/>
    </row>
    <row r="96" spans="1:9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 t="shared" si="2"/>
        <v>0</v>
      </c>
      <c r="H96" s="1">
        <f t="shared" si="3"/>
        <v>0</v>
      </c>
      <c r="I96"/>
    </row>
    <row r="97" spans="1:9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 t="shared" si="2"/>
        <v>0</v>
      </c>
      <c r="H97" s="1">
        <f t="shared" si="3"/>
        <v>0</v>
      </c>
      <c r="I97"/>
    </row>
    <row r="98" spans="1:9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 t="shared" si="2"/>
        <v>1</v>
      </c>
      <c r="H98" s="1">
        <f t="shared" si="3"/>
        <v>35</v>
      </c>
      <c r="I98"/>
    </row>
    <row r="99" spans="1:9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 t="shared" si="2"/>
        <v>1</v>
      </c>
      <c r="H99" s="1">
        <f t="shared" si="3"/>
        <v>25</v>
      </c>
      <c r="I99"/>
    </row>
    <row r="100" spans="1:9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 t="shared" si="2"/>
        <v>1</v>
      </c>
      <c r="H100" s="1">
        <f t="shared" si="3"/>
        <v>10</v>
      </c>
      <c r="I100"/>
    </row>
    <row r="101" spans="1:9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 t="shared" si="2"/>
        <v>0</v>
      </c>
      <c r="H101" s="1">
        <f t="shared" si="3"/>
        <v>0</v>
      </c>
      <c r="I101"/>
    </row>
    <row r="102" spans="1:9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 t="shared" si="2"/>
        <v>1</v>
      </c>
      <c r="H102" s="1">
        <f t="shared" si="3"/>
        <v>22</v>
      </c>
      <c r="I102"/>
    </row>
    <row r="103" spans="1:9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 t="shared" si="2"/>
        <v>1</v>
      </c>
      <c r="H103" s="1">
        <f t="shared" si="3"/>
        <v>25</v>
      </c>
      <c r="I103"/>
    </row>
    <row r="104" spans="1:9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 t="shared" si="2"/>
        <v>1</v>
      </c>
      <c r="H104" s="1">
        <f t="shared" si="3"/>
        <v>8</v>
      </c>
      <c r="I104"/>
    </row>
    <row r="105" spans="1:9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 t="shared" si="2"/>
        <v>1</v>
      </c>
      <c r="H105" s="1">
        <f t="shared" si="3"/>
        <v>45</v>
      </c>
      <c r="I105"/>
    </row>
    <row r="106" spans="1:9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 t="shared" si="2"/>
        <v>0</v>
      </c>
      <c r="H106" s="1">
        <f t="shared" si="3"/>
        <v>0</v>
      </c>
      <c r="I106"/>
    </row>
    <row r="107" spans="1:9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 t="shared" si="2"/>
        <v>1</v>
      </c>
      <c r="H107" s="1">
        <f t="shared" si="3"/>
        <v>29</v>
      </c>
      <c r="I107"/>
    </row>
    <row r="108" spans="1:9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 t="shared" si="2"/>
        <v>0</v>
      </c>
      <c r="H108" s="1">
        <f t="shared" si="3"/>
        <v>0</v>
      </c>
      <c r="I108"/>
    </row>
    <row r="109" spans="1:9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 t="shared" si="2"/>
        <v>0</v>
      </c>
      <c r="H109" s="1">
        <f t="shared" si="3"/>
        <v>0</v>
      </c>
      <c r="I109"/>
    </row>
    <row r="110" spans="1:9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 t="shared" si="2"/>
        <v>1</v>
      </c>
      <c r="H110" s="1">
        <f t="shared" si="3"/>
        <v>37</v>
      </c>
      <c r="I110"/>
    </row>
    <row r="111" spans="1:9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 t="shared" si="2"/>
        <v>1</v>
      </c>
      <c r="H111" s="1">
        <f t="shared" si="3"/>
        <v>10</v>
      </c>
      <c r="I111"/>
    </row>
    <row r="112" spans="1:9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 t="shared" si="2"/>
        <v>1</v>
      </c>
      <c r="H112" s="1">
        <f t="shared" si="3"/>
        <v>42</v>
      </c>
      <c r="I112"/>
    </row>
    <row r="113" spans="1:9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 t="shared" si="2"/>
        <v>0</v>
      </c>
      <c r="H113" s="1">
        <f t="shared" si="3"/>
        <v>0</v>
      </c>
      <c r="I113"/>
    </row>
    <row r="114" spans="1:9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 t="shared" si="2"/>
        <v>0</v>
      </c>
      <c r="H114" s="1">
        <f t="shared" si="3"/>
        <v>0</v>
      </c>
      <c r="I114"/>
    </row>
    <row r="115" spans="1:9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 t="shared" si="2"/>
        <v>1</v>
      </c>
      <c r="H115" s="1">
        <f t="shared" si="3"/>
        <v>20</v>
      </c>
      <c r="I115"/>
    </row>
    <row r="116" spans="1:9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 t="shared" si="2"/>
        <v>1</v>
      </c>
      <c r="H116" s="1">
        <f t="shared" si="3"/>
        <v>26</v>
      </c>
      <c r="I116"/>
    </row>
    <row r="117" spans="1:9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 t="shared" si="2"/>
        <v>1</v>
      </c>
      <c r="H117" s="1">
        <f t="shared" si="3"/>
        <v>24</v>
      </c>
      <c r="I117"/>
    </row>
    <row r="118" spans="1:9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 t="shared" si="2"/>
        <v>1</v>
      </c>
      <c r="H118" s="1">
        <f t="shared" si="3"/>
        <v>38</v>
      </c>
      <c r="I118"/>
    </row>
    <row r="119" spans="1:9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 t="shared" si="2"/>
        <v>1</v>
      </c>
      <c r="H119" s="1">
        <f t="shared" si="3"/>
        <v>14</v>
      </c>
      <c r="I119"/>
    </row>
    <row r="120" spans="1:9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 t="shared" si="2"/>
        <v>1</v>
      </c>
      <c r="H120" s="1">
        <f t="shared" si="3"/>
        <v>4</v>
      </c>
      <c r="I120"/>
    </row>
    <row r="121" spans="1:9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 t="shared" si="2"/>
        <v>0</v>
      </c>
      <c r="H121" s="1">
        <f t="shared" si="3"/>
        <v>0</v>
      </c>
      <c r="I121"/>
    </row>
    <row r="122" spans="1:9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 t="shared" si="2"/>
        <v>1</v>
      </c>
      <c r="H122" s="1">
        <f t="shared" si="3"/>
        <v>30</v>
      </c>
      <c r="I122"/>
    </row>
    <row r="123" spans="1:9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 t="shared" si="2"/>
        <v>0</v>
      </c>
      <c r="H123" s="1">
        <f t="shared" si="3"/>
        <v>0</v>
      </c>
      <c r="I123"/>
    </row>
    <row r="124" spans="1:9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 t="shared" si="2"/>
        <v>1</v>
      </c>
      <c r="H124" s="1">
        <f t="shared" si="3"/>
        <v>43</v>
      </c>
      <c r="I124"/>
    </row>
    <row r="125" spans="1:9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 t="shared" si="2"/>
        <v>0</v>
      </c>
      <c r="H125" s="1">
        <f t="shared" si="3"/>
        <v>0</v>
      </c>
      <c r="I125"/>
    </row>
    <row r="126" spans="1:9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 t="shared" si="2"/>
        <v>0</v>
      </c>
      <c r="H126" s="1">
        <f t="shared" si="3"/>
        <v>0</v>
      </c>
      <c r="I126"/>
    </row>
    <row r="127" spans="1:9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 t="shared" si="2"/>
        <v>1</v>
      </c>
      <c r="H127" s="1">
        <f t="shared" si="3"/>
        <v>15</v>
      </c>
      <c r="I127"/>
    </row>
    <row r="128" spans="1:9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 t="shared" si="2"/>
        <v>1</v>
      </c>
      <c r="H128" s="1">
        <f t="shared" si="3"/>
        <v>24</v>
      </c>
      <c r="I128"/>
    </row>
    <row r="129" spans="1:9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 t="shared" si="2"/>
        <v>1</v>
      </c>
      <c r="H129" s="1">
        <f t="shared" si="3"/>
        <v>19</v>
      </c>
      <c r="I129"/>
    </row>
    <row r="130" spans="1:9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 t="shared" si="2"/>
        <v>0</v>
      </c>
      <c r="H130" s="1">
        <f t="shared" si="3"/>
        <v>0</v>
      </c>
      <c r="I130"/>
    </row>
    <row r="131" spans="1:9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 t="shared" ref="G131:G194" si="4">IF(D131 = "Z",1,0)</f>
        <v>1</v>
      </c>
      <c r="H131" s="1">
        <f t="shared" ref="H131:H194" si="5">IF(G131=1,E131,0)</f>
        <v>12</v>
      </c>
      <c r="I131"/>
    </row>
    <row r="132" spans="1:9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 t="shared" si="4"/>
        <v>0</v>
      </c>
      <c r="H132" s="1">
        <f t="shared" si="5"/>
        <v>0</v>
      </c>
      <c r="I132"/>
    </row>
    <row r="133" spans="1:9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 t="shared" si="4"/>
        <v>1</v>
      </c>
      <c r="H133" s="1">
        <f t="shared" si="5"/>
        <v>26</v>
      </c>
      <c r="I133"/>
    </row>
    <row r="134" spans="1:9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 t="shared" si="4"/>
        <v>1</v>
      </c>
      <c r="H134" s="1">
        <f t="shared" si="5"/>
        <v>38</v>
      </c>
      <c r="I134"/>
    </row>
    <row r="135" spans="1:9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 t="shared" si="4"/>
        <v>0</v>
      </c>
      <c r="H135" s="1">
        <f t="shared" si="5"/>
        <v>0</v>
      </c>
      <c r="I135"/>
    </row>
    <row r="136" spans="1:9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 t="shared" si="4"/>
        <v>0</v>
      </c>
      <c r="H136" s="1">
        <f t="shared" si="5"/>
        <v>0</v>
      </c>
      <c r="I136"/>
    </row>
    <row r="137" spans="1:9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 t="shared" si="4"/>
        <v>1</v>
      </c>
      <c r="H137" s="1">
        <f t="shared" si="5"/>
        <v>21</v>
      </c>
      <c r="I137"/>
    </row>
    <row r="138" spans="1:9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 t="shared" si="4"/>
        <v>1</v>
      </c>
      <c r="H138" s="1">
        <f t="shared" si="5"/>
        <v>10</v>
      </c>
      <c r="I138"/>
    </row>
    <row r="139" spans="1:9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 t="shared" si="4"/>
        <v>0</v>
      </c>
      <c r="H139" s="1">
        <f t="shared" si="5"/>
        <v>0</v>
      </c>
      <c r="I139"/>
    </row>
    <row r="140" spans="1:9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 t="shared" si="4"/>
        <v>0</v>
      </c>
      <c r="H140" s="1">
        <f t="shared" si="5"/>
        <v>0</v>
      </c>
      <c r="I140"/>
    </row>
    <row r="141" spans="1:9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 t="shared" si="4"/>
        <v>1</v>
      </c>
      <c r="H141" s="1">
        <f t="shared" si="5"/>
        <v>9</v>
      </c>
      <c r="I141"/>
    </row>
    <row r="142" spans="1:9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 t="shared" si="4"/>
        <v>1</v>
      </c>
      <c r="H142" s="1">
        <f t="shared" si="5"/>
        <v>6</v>
      </c>
      <c r="I142"/>
    </row>
    <row r="143" spans="1:9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 t="shared" si="4"/>
        <v>1</v>
      </c>
      <c r="H143" s="1">
        <f t="shared" si="5"/>
        <v>4</v>
      </c>
      <c r="I143"/>
    </row>
    <row r="144" spans="1:9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 t="shared" si="4"/>
        <v>0</v>
      </c>
      <c r="H144" s="1">
        <f t="shared" si="5"/>
        <v>0</v>
      </c>
      <c r="I144"/>
    </row>
    <row r="145" spans="1:9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 t="shared" si="4"/>
        <v>1</v>
      </c>
      <c r="H145" s="1">
        <f t="shared" si="5"/>
        <v>48</v>
      </c>
      <c r="I145"/>
    </row>
    <row r="146" spans="1:9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 t="shared" si="4"/>
        <v>1</v>
      </c>
      <c r="H146" s="1">
        <f t="shared" si="5"/>
        <v>34</v>
      </c>
      <c r="I146"/>
    </row>
    <row r="147" spans="1:9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 t="shared" si="4"/>
        <v>0</v>
      </c>
      <c r="H147" s="1">
        <f t="shared" si="5"/>
        <v>0</v>
      </c>
      <c r="I147"/>
    </row>
    <row r="148" spans="1:9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 t="shared" si="4"/>
        <v>1</v>
      </c>
      <c r="H148" s="1">
        <f t="shared" si="5"/>
        <v>10</v>
      </c>
      <c r="I148"/>
    </row>
    <row r="149" spans="1:9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 t="shared" si="4"/>
        <v>1</v>
      </c>
      <c r="H149" s="1">
        <f t="shared" si="5"/>
        <v>47</v>
      </c>
      <c r="I149"/>
    </row>
    <row r="150" spans="1:9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 t="shared" si="4"/>
        <v>1</v>
      </c>
      <c r="H150" s="1">
        <f t="shared" si="5"/>
        <v>48</v>
      </c>
      <c r="I150"/>
    </row>
    <row r="151" spans="1:9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 t="shared" si="4"/>
        <v>0</v>
      </c>
      <c r="H151" s="1">
        <f t="shared" si="5"/>
        <v>0</v>
      </c>
      <c r="I151"/>
    </row>
    <row r="152" spans="1:9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 t="shared" si="4"/>
        <v>1</v>
      </c>
      <c r="H152" s="1">
        <f t="shared" si="5"/>
        <v>5</v>
      </c>
      <c r="I152"/>
    </row>
    <row r="153" spans="1:9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 t="shared" si="4"/>
        <v>0</v>
      </c>
      <c r="H153" s="1">
        <f t="shared" si="5"/>
        <v>0</v>
      </c>
      <c r="I153"/>
    </row>
    <row r="154" spans="1:9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 t="shared" si="4"/>
        <v>1</v>
      </c>
      <c r="H154" s="1">
        <f t="shared" si="5"/>
        <v>49</v>
      </c>
      <c r="I154"/>
    </row>
    <row r="155" spans="1:9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 t="shared" si="4"/>
        <v>1</v>
      </c>
      <c r="H155" s="1">
        <f t="shared" si="5"/>
        <v>16</v>
      </c>
      <c r="I155"/>
    </row>
    <row r="156" spans="1:9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 t="shared" si="4"/>
        <v>1</v>
      </c>
      <c r="H156" s="1">
        <f t="shared" si="5"/>
        <v>5</v>
      </c>
      <c r="I156"/>
    </row>
    <row r="157" spans="1:9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 t="shared" si="4"/>
        <v>0</v>
      </c>
      <c r="H157" s="1">
        <f t="shared" si="5"/>
        <v>0</v>
      </c>
      <c r="I157"/>
    </row>
    <row r="158" spans="1:9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 t="shared" si="4"/>
        <v>1</v>
      </c>
      <c r="H158" s="1">
        <f t="shared" si="5"/>
        <v>34</v>
      </c>
      <c r="I158"/>
    </row>
    <row r="159" spans="1:9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 t="shared" si="4"/>
        <v>1</v>
      </c>
      <c r="H159" s="1">
        <f t="shared" si="5"/>
        <v>29</v>
      </c>
      <c r="I159"/>
    </row>
    <row r="160" spans="1:9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 t="shared" si="4"/>
        <v>1</v>
      </c>
      <c r="H160" s="1">
        <f t="shared" si="5"/>
        <v>34</v>
      </c>
      <c r="I160"/>
    </row>
    <row r="161" spans="1:9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 t="shared" si="4"/>
        <v>1</v>
      </c>
      <c r="H161" s="1">
        <f t="shared" si="5"/>
        <v>27</v>
      </c>
      <c r="I161"/>
    </row>
    <row r="162" spans="1:9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 t="shared" si="4"/>
        <v>1</v>
      </c>
      <c r="H162" s="1">
        <f t="shared" si="5"/>
        <v>40</v>
      </c>
      <c r="I162"/>
    </row>
    <row r="163" spans="1:9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 t="shared" si="4"/>
        <v>0</v>
      </c>
      <c r="H163" s="1">
        <f t="shared" si="5"/>
        <v>0</v>
      </c>
      <c r="I163"/>
    </row>
    <row r="164" spans="1:9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 t="shared" si="4"/>
        <v>1</v>
      </c>
      <c r="H164" s="1">
        <f t="shared" si="5"/>
        <v>48</v>
      </c>
      <c r="I164"/>
    </row>
    <row r="165" spans="1:9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 t="shared" si="4"/>
        <v>1</v>
      </c>
      <c r="H165" s="1">
        <f t="shared" si="5"/>
        <v>21</v>
      </c>
      <c r="I165"/>
    </row>
    <row r="166" spans="1:9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 t="shared" si="4"/>
        <v>1</v>
      </c>
      <c r="H166" s="1">
        <f t="shared" si="5"/>
        <v>47</v>
      </c>
      <c r="I166"/>
    </row>
    <row r="167" spans="1:9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 t="shared" si="4"/>
        <v>1</v>
      </c>
      <c r="H167" s="1">
        <f t="shared" si="5"/>
        <v>6</v>
      </c>
      <c r="I167"/>
    </row>
    <row r="168" spans="1:9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 t="shared" si="4"/>
        <v>1</v>
      </c>
      <c r="H168" s="1">
        <f t="shared" si="5"/>
        <v>47</v>
      </c>
      <c r="I168"/>
    </row>
    <row r="169" spans="1:9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 t="shared" si="4"/>
        <v>0</v>
      </c>
      <c r="H169" s="1">
        <f t="shared" si="5"/>
        <v>0</v>
      </c>
      <c r="I169"/>
    </row>
    <row r="170" spans="1:9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 t="shared" si="4"/>
        <v>0</v>
      </c>
      <c r="H170" s="1">
        <f t="shared" si="5"/>
        <v>0</v>
      </c>
      <c r="I170"/>
    </row>
    <row r="171" spans="1:9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 t="shared" si="4"/>
        <v>1</v>
      </c>
      <c r="H171" s="1">
        <f t="shared" si="5"/>
        <v>18</v>
      </c>
      <c r="I171"/>
    </row>
    <row r="172" spans="1:9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 t="shared" si="4"/>
        <v>1</v>
      </c>
      <c r="H172" s="1">
        <f t="shared" si="5"/>
        <v>25</v>
      </c>
      <c r="I172"/>
    </row>
    <row r="173" spans="1:9" x14ac:dyDescent="0.25">
      <c r="A173" s="3">
        <v>43292</v>
      </c>
      <c r="B173" s="2" t="s">
        <v>20</v>
      </c>
      <c r="C173" s="2" t="s">
        <v>12</v>
      </c>
      <c r="D173" s="2" t="s">
        <v>8</v>
      </c>
      <c r="E173" s="1">
        <v>2</v>
      </c>
      <c r="F173" s="1">
        <v>20</v>
      </c>
      <c r="G173" s="1">
        <f t="shared" si="4"/>
        <v>1</v>
      </c>
      <c r="H173" s="1">
        <f t="shared" si="5"/>
        <v>2</v>
      </c>
      <c r="I173"/>
    </row>
    <row r="174" spans="1:9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 t="shared" si="4"/>
        <v>0</v>
      </c>
      <c r="H174" s="1">
        <f t="shared" si="5"/>
        <v>0</v>
      </c>
      <c r="I174"/>
    </row>
    <row r="175" spans="1:9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 t="shared" si="4"/>
        <v>0</v>
      </c>
      <c r="H175" s="1">
        <f t="shared" si="5"/>
        <v>0</v>
      </c>
      <c r="I175"/>
    </row>
    <row r="176" spans="1:9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 t="shared" si="4"/>
        <v>1</v>
      </c>
      <c r="H176" s="1">
        <f t="shared" si="5"/>
        <v>30</v>
      </c>
      <c r="I176"/>
    </row>
    <row r="177" spans="1:9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 t="shared" si="4"/>
        <v>1</v>
      </c>
      <c r="H177" s="1">
        <f t="shared" si="5"/>
        <v>46</v>
      </c>
      <c r="I177"/>
    </row>
    <row r="178" spans="1:9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 t="shared" si="4"/>
        <v>0</v>
      </c>
      <c r="H178" s="1">
        <f t="shared" si="5"/>
        <v>0</v>
      </c>
      <c r="I178"/>
    </row>
    <row r="179" spans="1:9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 t="shared" si="4"/>
        <v>0</v>
      </c>
      <c r="H179" s="1">
        <f t="shared" si="5"/>
        <v>0</v>
      </c>
      <c r="I179"/>
    </row>
    <row r="180" spans="1:9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 t="shared" si="4"/>
        <v>1</v>
      </c>
      <c r="H180" s="1">
        <f t="shared" si="5"/>
        <v>19</v>
      </c>
      <c r="I180"/>
    </row>
    <row r="181" spans="1:9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 t="shared" si="4"/>
        <v>1</v>
      </c>
      <c r="H181" s="1">
        <f t="shared" si="5"/>
        <v>22</v>
      </c>
      <c r="I181"/>
    </row>
    <row r="182" spans="1:9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 t="shared" si="4"/>
        <v>1</v>
      </c>
      <c r="H182" s="1">
        <f t="shared" si="5"/>
        <v>9</v>
      </c>
      <c r="I182"/>
    </row>
    <row r="183" spans="1:9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 t="shared" si="4"/>
        <v>0</v>
      </c>
      <c r="H183" s="1">
        <f t="shared" si="5"/>
        <v>0</v>
      </c>
      <c r="I183"/>
    </row>
    <row r="184" spans="1:9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 t="shared" si="4"/>
        <v>1</v>
      </c>
      <c r="H184" s="1">
        <f t="shared" si="5"/>
        <v>8</v>
      </c>
      <c r="I184"/>
    </row>
    <row r="185" spans="1:9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 t="shared" si="4"/>
        <v>1</v>
      </c>
      <c r="H185" s="1">
        <f t="shared" si="5"/>
        <v>47</v>
      </c>
      <c r="I185"/>
    </row>
    <row r="186" spans="1:9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 t="shared" si="4"/>
        <v>0</v>
      </c>
      <c r="H186" s="1">
        <f t="shared" si="5"/>
        <v>0</v>
      </c>
      <c r="I186"/>
    </row>
    <row r="187" spans="1:9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 t="shared" si="4"/>
        <v>0</v>
      </c>
      <c r="H187" s="1">
        <f t="shared" si="5"/>
        <v>0</v>
      </c>
      <c r="I187"/>
    </row>
    <row r="188" spans="1:9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 t="shared" si="4"/>
        <v>1</v>
      </c>
      <c r="H188" s="1">
        <f t="shared" si="5"/>
        <v>24</v>
      </c>
      <c r="I188"/>
    </row>
    <row r="189" spans="1:9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 t="shared" si="4"/>
        <v>1</v>
      </c>
      <c r="H189" s="1">
        <f t="shared" si="5"/>
        <v>36</v>
      </c>
      <c r="I189"/>
    </row>
    <row r="190" spans="1:9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 t="shared" si="4"/>
        <v>1</v>
      </c>
      <c r="H190" s="1">
        <f t="shared" si="5"/>
        <v>6</v>
      </c>
      <c r="I190"/>
    </row>
    <row r="191" spans="1:9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 t="shared" si="4"/>
        <v>0</v>
      </c>
      <c r="H191" s="1">
        <f t="shared" si="5"/>
        <v>0</v>
      </c>
      <c r="I191"/>
    </row>
    <row r="192" spans="1:9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 t="shared" si="4"/>
        <v>1</v>
      </c>
      <c r="H192" s="1">
        <f t="shared" si="5"/>
        <v>18</v>
      </c>
      <c r="I192"/>
    </row>
    <row r="193" spans="1:9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 t="shared" si="4"/>
        <v>1</v>
      </c>
      <c r="H193" s="1">
        <f t="shared" si="5"/>
        <v>20</v>
      </c>
      <c r="I193"/>
    </row>
    <row r="194" spans="1:9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 t="shared" si="4"/>
        <v>0</v>
      </c>
      <c r="H194" s="1">
        <f t="shared" si="5"/>
        <v>0</v>
      </c>
      <c r="I194"/>
    </row>
    <row r="195" spans="1:9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 t="shared" ref="G195:G203" si="6">IF(D195 = "Z",1,0)</f>
        <v>1</v>
      </c>
      <c r="H195" s="1">
        <f t="shared" ref="H195:H203" si="7">IF(G195=1,E195,0)</f>
        <v>48</v>
      </c>
      <c r="I195"/>
    </row>
    <row r="196" spans="1:9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 t="shared" si="6"/>
        <v>0</v>
      </c>
      <c r="H196" s="1">
        <f t="shared" si="7"/>
        <v>0</v>
      </c>
      <c r="I196"/>
    </row>
    <row r="197" spans="1:9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 t="shared" si="6"/>
        <v>1</v>
      </c>
      <c r="H197" s="1">
        <f t="shared" si="7"/>
        <v>43</v>
      </c>
      <c r="I197"/>
    </row>
    <row r="198" spans="1:9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 t="shared" si="6"/>
        <v>1</v>
      </c>
      <c r="H198" s="1">
        <f t="shared" si="7"/>
        <v>24</v>
      </c>
      <c r="I198"/>
    </row>
    <row r="199" spans="1:9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 t="shared" si="6"/>
        <v>0</v>
      </c>
      <c r="H199" s="1">
        <f t="shared" si="7"/>
        <v>0</v>
      </c>
      <c r="I199"/>
    </row>
    <row r="200" spans="1:9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 t="shared" si="6"/>
        <v>1</v>
      </c>
      <c r="H200" s="1">
        <f t="shared" si="7"/>
        <v>35</v>
      </c>
      <c r="I200"/>
    </row>
    <row r="201" spans="1:9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 t="shared" si="6"/>
        <v>1</v>
      </c>
      <c r="H201" s="1">
        <f t="shared" si="7"/>
        <v>41</v>
      </c>
      <c r="I201"/>
    </row>
    <row r="202" spans="1:9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 t="shared" si="6"/>
        <v>1</v>
      </c>
      <c r="H202" s="1">
        <f t="shared" si="7"/>
        <v>23</v>
      </c>
      <c r="I202"/>
    </row>
    <row r="203" spans="1:9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 t="shared" si="6"/>
        <v>1</v>
      </c>
      <c r="H203" s="1">
        <f t="shared" si="7"/>
        <v>46</v>
      </c>
      <c r="I203"/>
    </row>
    <row r="204" spans="1:9" x14ac:dyDescent="0.25">
      <c r="H204"/>
      <c r="I204"/>
    </row>
    <row r="205" spans="1:9" x14ac:dyDescent="0.25">
      <c r="H205"/>
      <c r="I205"/>
    </row>
    <row r="206" spans="1:9" x14ac:dyDescent="0.25">
      <c r="H206"/>
      <c r="I206"/>
    </row>
    <row r="207" spans="1:9" x14ac:dyDescent="0.25">
      <c r="H207"/>
      <c r="I207"/>
    </row>
    <row r="208" spans="1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29B0-B5E1-4A43-BB43-B25A0D7213B3}">
  <dimension ref="A1:L203"/>
  <sheetViews>
    <sheetView zoomScale="115" zoomScaleNormal="115" workbookViewId="0">
      <selection activeCell="F26" sqref="F26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16384" width="9.140625" style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31</v>
      </c>
      <c r="H1" s="1" t="s">
        <v>30</v>
      </c>
      <c r="I1" s="1" t="s">
        <v>33</v>
      </c>
      <c r="J1" s="1" t="s">
        <v>32</v>
      </c>
      <c r="L1" s="1" t="s">
        <v>32</v>
      </c>
    </row>
    <row r="2" spans="1:12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G2" s="1">
        <v>0</v>
      </c>
      <c r="I2" s="1">
        <f>IF(H2&gt;20,1,0)</f>
        <v>0</v>
      </c>
      <c r="J2" s="1">
        <f>SUM(I:I)</f>
        <v>22</v>
      </c>
      <c r="L2" s="1">
        <f>COUNTIF(H:H,"&gt;20")</f>
        <v>22</v>
      </c>
    </row>
    <row r="3" spans="1:12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 t="shared" ref="G3:G6" si="0">IF(A3-A2 = 0,0,1)</f>
        <v>0</v>
      </c>
      <c r="H3" s="1">
        <f t="shared" ref="H3:H6" si="1">IF(G3 = 1,A3-A2 - 1,0)</f>
        <v>0</v>
      </c>
      <c r="I3" s="1">
        <f t="shared" ref="I3:I66" si="2">IF(H3&gt;20,1,0)</f>
        <v>0</v>
      </c>
    </row>
    <row r="4" spans="1:12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 t="shared" si="0"/>
        <v>0</v>
      </c>
      <c r="H4" s="1">
        <f t="shared" si="1"/>
        <v>0</v>
      </c>
      <c r="I4" s="1">
        <f t="shared" si="2"/>
        <v>0</v>
      </c>
    </row>
    <row r="5" spans="1:12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12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12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>IF(A7-A6 = 0,0,1)</f>
        <v>1</v>
      </c>
      <c r="H7" s="1">
        <f>IF(G7 = 1,A7-A6 - 1,0)</f>
        <v>14</v>
      </c>
      <c r="I7" s="1">
        <f t="shared" si="2"/>
        <v>0</v>
      </c>
    </row>
    <row r="8" spans="1:12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 t="shared" ref="G8:G71" si="3">IF(A8-A7 = 0,0,1)</f>
        <v>0</v>
      </c>
      <c r="H8" s="1">
        <f t="shared" ref="H8:H71" si="4">IF(G8 = 1,A8-A7 - 1,0)</f>
        <v>0</v>
      </c>
      <c r="I8" s="1">
        <f t="shared" si="2"/>
        <v>0</v>
      </c>
    </row>
    <row r="9" spans="1:12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 t="shared" si="3"/>
        <v>1</v>
      </c>
      <c r="H9" s="1">
        <f t="shared" si="4"/>
        <v>7</v>
      </c>
      <c r="I9" s="1">
        <f t="shared" si="2"/>
        <v>0</v>
      </c>
    </row>
    <row r="10" spans="1:12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 t="shared" si="3"/>
        <v>0</v>
      </c>
      <c r="H10" s="1">
        <f t="shared" si="4"/>
        <v>0</v>
      </c>
      <c r="I10" s="1">
        <f t="shared" si="2"/>
        <v>0</v>
      </c>
    </row>
    <row r="11" spans="1:12" x14ac:dyDescent="0.25">
      <c r="A11" s="3">
        <v>42393</v>
      </c>
      <c r="B11" s="2" t="s">
        <v>15</v>
      </c>
      <c r="C11" s="2" t="s">
        <v>7</v>
      </c>
      <c r="D11" s="2" t="s">
        <v>8</v>
      </c>
      <c r="E11" s="1">
        <v>21</v>
      </c>
      <c r="F11" s="1">
        <v>74</v>
      </c>
      <c r="G11" s="1">
        <f t="shared" si="3"/>
        <v>0</v>
      </c>
      <c r="H11" s="1">
        <f t="shared" si="4"/>
        <v>0</v>
      </c>
      <c r="I11" s="1">
        <f t="shared" si="2"/>
        <v>0</v>
      </c>
    </row>
    <row r="12" spans="1:12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 t="shared" si="3"/>
        <v>1</v>
      </c>
      <c r="H12" s="1">
        <f t="shared" si="4"/>
        <v>25</v>
      </c>
      <c r="I12" s="1">
        <f t="shared" si="2"/>
        <v>1</v>
      </c>
    </row>
    <row r="13" spans="1:12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 t="shared" si="3"/>
        <v>0</v>
      </c>
      <c r="H13" s="1">
        <f t="shared" si="4"/>
        <v>0</v>
      </c>
      <c r="I13" s="1">
        <f t="shared" si="2"/>
        <v>0</v>
      </c>
    </row>
    <row r="14" spans="1:12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 t="shared" si="3"/>
        <v>0</v>
      </c>
      <c r="H14" s="1">
        <f t="shared" si="4"/>
        <v>0</v>
      </c>
      <c r="I14" s="1">
        <f t="shared" si="2"/>
        <v>0</v>
      </c>
    </row>
    <row r="15" spans="1:12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 t="shared" si="3"/>
        <v>0</v>
      </c>
      <c r="H15" s="1">
        <f t="shared" si="4"/>
        <v>0</v>
      </c>
      <c r="I15" s="1">
        <f t="shared" si="2"/>
        <v>0</v>
      </c>
    </row>
    <row r="16" spans="1:12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 t="shared" si="3"/>
        <v>1</v>
      </c>
      <c r="H16" s="1">
        <f t="shared" si="4"/>
        <v>20</v>
      </c>
      <c r="I16" s="1">
        <f t="shared" si="2"/>
        <v>0</v>
      </c>
    </row>
    <row r="17" spans="1:9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 t="shared" si="3"/>
        <v>0</v>
      </c>
      <c r="H17" s="1">
        <f t="shared" si="4"/>
        <v>0</v>
      </c>
      <c r="I17" s="1">
        <f t="shared" si="2"/>
        <v>0</v>
      </c>
    </row>
    <row r="18" spans="1:9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 t="shared" si="3"/>
        <v>0</v>
      </c>
      <c r="H18" s="1">
        <f t="shared" si="4"/>
        <v>0</v>
      </c>
      <c r="I18" s="1">
        <f t="shared" si="2"/>
        <v>0</v>
      </c>
    </row>
    <row r="19" spans="1:9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 t="shared" si="3"/>
        <v>0</v>
      </c>
      <c r="H19" s="1">
        <f t="shared" si="4"/>
        <v>0</v>
      </c>
      <c r="I19" s="1">
        <f t="shared" si="2"/>
        <v>0</v>
      </c>
    </row>
    <row r="20" spans="1:9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 t="shared" si="3"/>
        <v>1</v>
      </c>
      <c r="H20" s="1">
        <f t="shared" si="4"/>
        <v>23</v>
      </c>
      <c r="I20" s="1">
        <f t="shared" si="2"/>
        <v>1</v>
      </c>
    </row>
    <row r="21" spans="1:9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 t="shared" si="3"/>
        <v>0</v>
      </c>
      <c r="H21" s="1">
        <f t="shared" si="4"/>
        <v>0</v>
      </c>
      <c r="I21" s="1">
        <f t="shared" si="2"/>
        <v>0</v>
      </c>
    </row>
    <row r="22" spans="1:9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 t="shared" si="3"/>
        <v>0</v>
      </c>
      <c r="H22" s="1">
        <f t="shared" si="4"/>
        <v>0</v>
      </c>
      <c r="I22" s="1">
        <f t="shared" si="2"/>
        <v>0</v>
      </c>
    </row>
    <row r="23" spans="1:9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 t="shared" si="3"/>
        <v>1</v>
      </c>
      <c r="H23" s="1">
        <f t="shared" si="4"/>
        <v>17</v>
      </c>
      <c r="I23" s="1">
        <f t="shared" si="2"/>
        <v>0</v>
      </c>
    </row>
    <row r="24" spans="1:9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 t="shared" si="3"/>
        <v>0</v>
      </c>
      <c r="H24" s="1">
        <f t="shared" si="4"/>
        <v>0</v>
      </c>
      <c r="I24" s="1">
        <f t="shared" si="2"/>
        <v>0</v>
      </c>
    </row>
    <row r="25" spans="1:9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 t="shared" si="3"/>
        <v>0</v>
      </c>
      <c r="H25" s="1">
        <f t="shared" si="4"/>
        <v>0</v>
      </c>
      <c r="I25" s="1">
        <f t="shared" si="2"/>
        <v>0</v>
      </c>
    </row>
    <row r="26" spans="1:9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 t="shared" si="3"/>
        <v>1</v>
      </c>
      <c r="H26" s="1">
        <f t="shared" si="4"/>
        <v>21</v>
      </c>
      <c r="I26" s="1">
        <f t="shared" si="2"/>
        <v>1</v>
      </c>
    </row>
    <row r="27" spans="1:9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 t="shared" si="3"/>
        <v>0</v>
      </c>
      <c r="H27" s="1">
        <f t="shared" si="4"/>
        <v>0</v>
      </c>
      <c r="I27" s="1">
        <f t="shared" si="2"/>
        <v>0</v>
      </c>
    </row>
    <row r="28" spans="1:9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 t="shared" si="3"/>
        <v>1</v>
      </c>
      <c r="H28" s="1">
        <f t="shared" si="4"/>
        <v>24</v>
      </c>
      <c r="I28" s="1">
        <f t="shared" si="2"/>
        <v>1</v>
      </c>
    </row>
    <row r="29" spans="1:9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 t="shared" si="3"/>
        <v>0</v>
      </c>
      <c r="H29" s="1">
        <f t="shared" si="4"/>
        <v>0</v>
      </c>
      <c r="I29" s="1">
        <f t="shared" si="2"/>
        <v>0</v>
      </c>
    </row>
    <row r="30" spans="1:9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 t="shared" si="3"/>
        <v>0</v>
      </c>
      <c r="H30" s="1">
        <f t="shared" si="4"/>
        <v>0</v>
      </c>
      <c r="I30" s="1">
        <f t="shared" si="2"/>
        <v>0</v>
      </c>
    </row>
    <row r="31" spans="1:9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 t="shared" si="3"/>
        <v>0</v>
      </c>
      <c r="H31" s="1">
        <f t="shared" si="4"/>
        <v>0</v>
      </c>
      <c r="I31" s="1">
        <f t="shared" si="2"/>
        <v>0</v>
      </c>
    </row>
    <row r="32" spans="1:9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 t="shared" si="3"/>
        <v>1</v>
      </c>
      <c r="H32" s="1">
        <f t="shared" si="4"/>
        <v>12</v>
      </c>
      <c r="I32" s="1">
        <f t="shared" si="2"/>
        <v>0</v>
      </c>
    </row>
    <row r="33" spans="1:9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 t="shared" si="3"/>
        <v>0</v>
      </c>
      <c r="H33" s="1">
        <f t="shared" si="4"/>
        <v>0</v>
      </c>
      <c r="I33" s="1">
        <f t="shared" si="2"/>
        <v>0</v>
      </c>
    </row>
    <row r="34" spans="1:9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 t="shared" si="3"/>
        <v>0</v>
      </c>
      <c r="H34" s="1">
        <f t="shared" si="4"/>
        <v>0</v>
      </c>
      <c r="I34" s="1">
        <f t="shared" si="2"/>
        <v>0</v>
      </c>
    </row>
    <row r="35" spans="1:9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 t="shared" si="3"/>
        <v>0</v>
      </c>
      <c r="H35" s="1">
        <f t="shared" si="4"/>
        <v>0</v>
      </c>
      <c r="I35" s="1">
        <f t="shared" si="2"/>
        <v>0</v>
      </c>
    </row>
    <row r="36" spans="1:9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 t="shared" si="3"/>
        <v>0</v>
      </c>
      <c r="H36" s="1">
        <f t="shared" si="4"/>
        <v>0</v>
      </c>
      <c r="I36" s="1">
        <f t="shared" si="2"/>
        <v>0</v>
      </c>
    </row>
    <row r="37" spans="1:9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 t="shared" si="3"/>
        <v>1</v>
      </c>
      <c r="H37" s="1">
        <f t="shared" si="4"/>
        <v>16</v>
      </c>
      <c r="I37" s="1">
        <f t="shared" si="2"/>
        <v>0</v>
      </c>
    </row>
    <row r="38" spans="1:9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 t="shared" si="3"/>
        <v>0</v>
      </c>
      <c r="H38" s="1">
        <f t="shared" si="4"/>
        <v>0</v>
      </c>
      <c r="I38" s="1">
        <f t="shared" si="2"/>
        <v>0</v>
      </c>
    </row>
    <row r="39" spans="1:9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 t="shared" si="3"/>
        <v>0</v>
      </c>
      <c r="H39" s="1">
        <f t="shared" si="4"/>
        <v>0</v>
      </c>
      <c r="I39" s="1">
        <f t="shared" si="2"/>
        <v>0</v>
      </c>
    </row>
    <row r="40" spans="1:9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 t="shared" si="3"/>
        <v>0</v>
      </c>
      <c r="H40" s="1">
        <f t="shared" si="4"/>
        <v>0</v>
      </c>
      <c r="I40" s="1">
        <f t="shared" si="2"/>
        <v>0</v>
      </c>
    </row>
    <row r="41" spans="1:9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 t="shared" si="3"/>
        <v>1</v>
      </c>
      <c r="H41" s="1">
        <f t="shared" si="4"/>
        <v>14</v>
      </c>
      <c r="I41" s="1">
        <f t="shared" si="2"/>
        <v>0</v>
      </c>
    </row>
    <row r="42" spans="1:9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 t="shared" si="3"/>
        <v>0</v>
      </c>
      <c r="H42" s="1">
        <f t="shared" si="4"/>
        <v>0</v>
      </c>
      <c r="I42" s="1">
        <f t="shared" si="2"/>
        <v>0</v>
      </c>
    </row>
    <row r="43" spans="1:9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 t="shared" si="3"/>
        <v>1</v>
      </c>
      <c r="H43" s="1">
        <f t="shared" si="4"/>
        <v>18</v>
      </c>
      <c r="I43" s="1">
        <f t="shared" si="2"/>
        <v>0</v>
      </c>
    </row>
    <row r="44" spans="1:9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 t="shared" si="3"/>
        <v>0</v>
      </c>
      <c r="H44" s="1">
        <f t="shared" si="4"/>
        <v>0</v>
      </c>
      <c r="I44" s="1">
        <f t="shared" si="2"/>
        <v>0</v>
      </c>
    </row>
    <row r="45" spans="1:9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 t="shared" si="3"/>
        <v>0</v>
      </c>
      <c r="H45" s="1">
        <f t="shared" si="4"/>
        <v>0</v>
      </c>
      <c r="I45" s="1">
        <f t="shared" si="2"/>
        <v>0</v>
      </c>
    </row>
    <row r="46" spans="1:9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 t="shared" si="3"/>
        <v>1</v>
      </c>
      <c r="H46" s="1">
        <f t="shared" si="4"/>
        <v>25</v>
      </c>
      <c r="I46" s="1">
        <f t="shared" si="2"/>
        <v>1</v>
      </c>
    </row>
    <row r="47" spans="1:9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 t="shared" si="3"/>
        <v>0</v>
      </c>
      <c r="H47" s="1">
        <f t="shared" si="4"/>
        <v>0</v>
      </c>
      <c r="I47" s="1">
        <f t="shared" si="2"/>
        <v>0</v>
      </c>
    </row>
    <row r="48" spans="1:9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 t="shared" si="3"/>
        <v>0</v>
      </c>
      <c r="H48" s="1">
        <f t="shared" si="4"/>
        <v>0</v>
      </c>
      <c r="I48" s="1">
        <f t="shared" si="2"/>
        <v>0</v>
      </c>
    </row>
    <row r="49" spans="1:9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 t="shared" si="3"/>
        <v>0</v>
      </c>
      <c r="H49" s="1">
        <f t="shared" si="4"/>
        <v>0</v>
      </c>
      <c r="I49" s="1">
        <f t="shared" si="2"/>
        <v>0</v>
      </c>
    </row>
    <row r="50" spans="1:9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 t="shared" si="3"/>
        <v>0</v>
      </c>
      <c r="H50" s="1">
        <f t="shared" si="4"/>
        <v>0</v>
      </c>
      <c r="I50" s="1">
        <f t="shared" si="2"/>
        <v>0</v>
      </c>
    </row>
    <row r="51" spans="1:9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 t="shared" si="3"/>
        <v>1</v>
      </c>
      <c r="H51" s="1">
        <f t="shared" si="4"/>
        <v>20</v>
      </c>
      <c r="I51" s="1">
        <f t="shared" si="2"/>
        <v>0</v>
      </c>
    </row>
    <row r="52" spans="1:9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 t="shared" si="3"/>
        <v>0</v>
      </c>
      <c r="H52" s="1">
        <f t="shared" si="4"/>
        <v>0</v>
      </c>
      <c r="I52" s="1">
        <f t="shared" si="2"/>
        <v>0</v>
      </c>
    </row>
    <row r="53" spans="1:9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 t="shared" si="3"/>
        <v>0</v>
      </c>
      <c r="H53" s="1">
        <f t="shared" si="4"/>
        <v>0</v>
      </c>
      <c r="I53" s="1">
        <f t="shared" si="2"/>
        <v>0</v>
      </c>
    </row>
    <row r="54" spans="1:9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 t="shared" si="3"/>
        <v>0</v>
      </c>
      <c r="H54" s="1">
        <f t="shared" si="4"/>
        <v>0</v>
      </c>
      <c r="I54" s="1">
        <f t="shared" si="2"/>
        <v>0</v>
      </c>
    </row>
    <row r="55" spans="1:9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 t="shared" si="3"/>
        <v>0</v>
      </c>
      <c r="H55" s="1">
        <f t="shared" si="4"/>
        <v>0</v>
      </c>
      <c r="I55" s="1">
        <f t="shared" si="2"/>
        <v>0</v>
      </c>
    </row>
    <row r="56" spans="1:9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 t="shared" si="3"/>
        <v>1</v>
      </c>
      <c r="H56" s="1">
        <f t="shared" si="4"/>
        <v>23</v>
      </c>
      <c r="I56" s="1">
        <f t="shared" si="2"/>
        <v>1</v>
      </c>
    </row>
    <row r="57" spans="1:9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 t="shared" si="3"/>
        <v>0</v>
      </c>
      <c r="H57" s="1">
        <f t="shared" si="4"/>
        <v>0</v>
      </c>
      <c r="I57" s="1">
        <f t="shared" si="2"/>
        <v>0</v>
      </c>
    </row>
    <row r="58" spans="1:9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 t="shared" si="3"/>
        <v>0</v>
      </c>
      <c r="H58" s="1">
        <f t="shared" si="4"/>
        <v>0</v>
      </c>
      <c r="I58" s="1">
        <f t="shared" si="2"/>
        <v>0</v>
      </c>
    </row>
    <row r="59" spans="1:9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 t="shared" si="3"/>
        <v>1</v>
      </c>
      <c r="H59" s="1">
        <f t="shared" si="4"/>
        <v>17</v>
      </c>
      <c r="I59" s="1">
        <f t="shared" si="2"/>
        <v>0</v>
      </c>
    </row>
    <row r="60" spans="1:9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 t="shared" si="3"/>
        <v>0</v>
      </c>
      <c r="H60" s="1">
        <f t="shared" si="4"/>
        <v>0</v>
      </c>
      <c r="I60" s="1">
        <f t="shared" si="2"/>
        <v>0</v>
      </c>
    </row>
    <row r="61" spans="1:9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 t="shared" si="3"/>
        <v>0</v>
      </c>
      <c r="H61" s="1">
        <f t="shared" si="4"/>
        <v>0</v>
      </c>
      <c r="I61" s="1">
        <f t="shared" si="2"/>
        <v>0</v>
      </c>
    </row>
    <row r="62" spans="1:9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 t="shared" si="3"/>
        <v>1</v>
      </c>
      <c r="H62" s="1">
        <f t="shared" si="4"/>
        <v>21</v>
      </c>
      <c r="I62" s="1">
        <f t="shared" si="2"/>
        <v>1</v>
      </c>
    </row>
    <row r="63" spans="1:9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 t="shared" si="3"/>
        <v>0</v>
      </c>
      <c r="H63" s="1">
        <f t="shared" si="4"/>
        <v>0</v>
      </c>
      <c r="I63" s="1">
        <f t="shared" si="2"/>
        <v>0</v>
      </c>
    </row>
    <row r="64" spans="1:9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 t="shared" si="3"/>
        <v>0</v>
      </c>
      <c r="H64" s="1">
        <f t="shared" si="4"/>
        <v>0</v>
      </c>
      <c r="I64" s="1">
        <f t="shared" si="2"/>
        <v>0</v>
      </c>
    </row>
    <row r="65" spans="1:9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 t="shared" si="3"/>
        <v>0</v>
      </c>
      <c r="H65" s="1">
        <f t="shared" si="4"/>
        <v>0</v>
      </c>
      <c r="I65" s="1">
        <f t="shared" si="2"/>
        <v>0</v>
      </c>
    </row>
    <row r="66" spans="1:9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 t="shared" si="3"/>
        <v>1</v>
      </c>
      <c r="H66" s="1">
        <f t="shared" si="4"/>
        <v>24</v>
      </c>
      <c r="I66" s="1">
        <f t="shared" si="2"/>
        <v>1</v>
      </c>
    </row>
    <row r="67" spans="1:9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 t="shared" si="3"/>
        <v>0</v>
      </c>
      <c r="H67" s="1">
        <f t="shared" si="4"/>
        <v>0</v>
      </c>
      <c r="I67" s="1">
        <f t="shared" ref="I67:I130" si="5">IF(H67&gt;20,1,0)</f>
        <v>0</v>
      </c>
    </row>
    <row r="68" spans="1:9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 t="shared" si="3"/>
        <v>0</v>
      </c>
      <c r="H68" s="1">
        <f t="shared" si="4"/>
        <v>0</v>
      </c>
      <c r="I68" s="1">
        <f t="shared" si="5"/>
        <v>0</v>
      </c>
    </row>
    <row r="69" spans="1:9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 t="shared" si="3"/>
        <v>1</v>
      </c>
      <c r="H69" s="1">
        <f t="shared" si="4"/>
        <v>12</v>
      </c>
      <c r="I69" s="1">
        <f t="shared" si="5"/>
        <v>0</v>
      </c>
    </row>
    <row r="70" spans="1:9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 t="shared" si="3"/>
        <v>0</v>
      </c>
      <c r="H70" s="1">
        <f t="shared" si="4"/>
        <v>0</v>
      </c>
      <c r="I70" s="1">
        <f t="shared" si="5"/>
        <v>0</v>
      </c>
    </row>
    <row r="71" spans="1:9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 t="shared" si="3"/>
        <v>0</v>
      </c>
      <c r="H71" s="1">
        <f t="shared" si="4"/>
        <v>0</v>
      </c>
      <c r="I71" s="1">
        <f t="shared" si="5"/>
        <v>0</v>
      </c>
    </row>
    <row r="72" spans="1:9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 t="shared" ref="G72:G135" si="6">IF(A72-A71 = 0,0,1)</f>
        <v>0</v>
      </c>
      <c r="H72" s="1">
        <f t="shared" ref="H72:H135" si="7">IF(G72 = 1,A72-A71 - 1,0)</f>
        <v>0</v>
      </c>
      <c r="I72" s="1">
        <f t="shared" si="5"/>
        <v>0</v>
      </c>
    </row>
    <row r="73" spans="1:9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 t="shared" si="6"/>
        <v>0</v>
      </c>
      <c r="H73" s="1">
        <f t="shared" si="7"/>
        <v>0</v>
      </c>
      <c r="I73" s="1">
        <f t="shared" si="5"/>
        <v>0</v>
      </c>
    </row>
    <row r="74" spans="1:9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 t="shared" si="6"/>
        <v>1</v>
      </c>
      <c r="H74" s="1">
        <f t="shared" si="7"/>
        <v>16</v>
      </c>
      <c r="I74" s="1">
        <f t="shared" si="5"/>
        <v>0</v>
      </c>
    </row>
    <row r="75" spans="1:9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 t="shared" si="6"/>
        <v>0</v>
      </c>
      <c r="H75" s="1">
        <f t="shared" si="7"/>
        <v>0</v>
      </c>
      <c r="I75" s="1">
        <f t="shared" si="5"/>
        <v>0</v>
      </c>
    </row>
    <row r="76" spans="1:9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 t="shared" si="6"/>
        <v>0</v>
      </c>
      <c r="H76" s="1">
        <f t="shared" si="7"/>
        <v>0</v>
      </c>
      <c r="I76" s="1">
        <f t="shared" si="5"/>
        <v>0</v>
      </c>
    </row>
    <row r="77" spans="1:9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 t="shared" si="6"/>
        <v>1</v>
      </c>
      <c r="H77" s="1">
        <f t="shared" si="7"/>
        <v>14</v>
      </c>
      <c r="I77" s="1">
        <f t="shared" si="5"/>
        <v>0</v>
      </c>
    </row>
    <row r="78" spans="1:9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 t="shared" si="6"/>
        <v>0</v>
      </c>
      <c r="H78" s="1">
        <f t="shared" si="7"/>
        <v>0</v>
      </c>
      <c r="I78" s="1">
        <f t="shared" si="5"/>
        <v>0</v>
      </c>
    </row>
    <row r="79" spans="1:9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 t="shared" si="6"/>
        <v>1</v>
      </c>
      <c r="H79" s="1">
        <f t="shared" si="7"/>
        <v>18</v>
      </c>
      <c r="I79" s="1">
        <f t="shared" si="5"/>
        <v>0</v>
      </c>
    </row>
    <row r="80" spans="1:9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 t="shared" si="6"/>
        <v>0</v>
      </c>
      <c r="H80" s="1">
        <f t="shared" si="7"/>
        <v>0</v>
      </c>
      <c r="I80" s="1">
        <f t="shared" si="5"/>
        <v>0</v>
      </c>
    </row>
    <row r="81" spans="1:9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 t="shared" si="6"/>
        <v>0</v>
      </c>
      <c r="H81" s="1">
        <f t="shared" si="7"/>
        <v>0</v>
      </c>
      <c r="I81" s="1">
        <f t="shared" si="5"/>
        <v>0</v>
      </c>
    </row>
    <row r="82" spans="1:9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 t="shared" si="6"/>
        <v>0</v>
      </c>
      <c r="H82" s="1">
        <f t="shared" si="7"/>
        <v>0</v>
      </c>
      <c r="I82" s="1">
        <f t="shared" si="5"/>
        <v>0</v>
      </c>
    </row>
    <row r="83" spans="1:9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 t="shared" si="6"/>
        <v>1</v>
      </c>
      <c r="H83" s="1">
        <f t="shared" si="7"/>
        <v>25</v>
      </c>
      <c r="I83" s="1">
        <f t="shared" si="5"/>
        <v>1</v>
      </c>
    </row>
    <row r="84" spans="1:9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 t="shared" si="6"/>
        <v>0</v>
      </c>
      <c r="H84" s="1">
        <f t="shared" si="7"/>
        <v>0</v>
      </c>
      <c r="I84" s="1">
        <f t="shared" si="5"/>
        <v>0</v>
      </c>
    </row>
    <row r="85" spans="1:9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 t="shared" si="6"/>
        <v>0</v>
      </c>
      <c r="H85" s="1">
        <f t="shared" si="7"/>
        <v>0</v>
      </c>
      <c r="I85" s="1">
        <f t="shared" si="5"/>
        <v>0</v>
      </c>
    </row>
    <row r="86" spans="1:9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 t="shared" si="6"/>
        <v>1</v>
      </c>
      <c r="H86" s="1">
        <f t="shared" si="7"/>
        <v>20</v>
      </c>
      <c r="I86" s="1">
        <f t="shared" si="5"/>
        <v>0</v>
      </c>
    </row>
    <row r="87" spans="1:9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 t="shared" si="6"/>
        <v>0</v>
      </c>
      <c r="H87" s="1">
        <f t="shared" si="7"/>
        <v>0</v>
      </c>
      <c r="I87" s="1">
        <f t="shared" si="5"/>
        <v>0</v>
      </c>
    </row>
    <row r="88" spans="1:9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 t="shared" si="6"/>
        <v>0</v>
      </c>
      <c r="H88" s="1">
        <f t="shared" si="7"/>
        <v>0</v>
      </c>
      <c r="I88" s="1">
        <f t="shared" si="5"/>
        <v>0</v>
      </c>
    </row>
    <row r="89" spans="1:9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 t="shared" si="6"/>
        <v>0</v>
      </c>
      <c r="H89" s="1">
        <f t="shared" si="7"/>
        <v>0</v>
      </c>
      <c r="I89" s="1">
        <f t="shared" si="5"/>
        <v>0</v>
      </c>
    </row>
    <row r="90" spans="1:9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 t="shared" si="6"/>
        <v>0</v>
      </c>
      <c r="H90" s="1">
        <f t="shared" si="7"/>
        <v>0</v>
      </c>
      <c r="I90" s="1">
        <f t="shared" si="5"/>
        <v>0</v>
      </c>
    </row>
    <row r="91" spans="1:9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 t="shared" si="6"/>
        <v>1</v>
      </c>
      <c r="H91" s="1">
        <f t="shared" si="7"/>
        <v>23</v>
      </c>
      <c r="I91" s="1">
        <f t="shared" si="5"/>
        <v>1</v>
      </c>
    </row>
    <row r="92" spans="1:9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 t="shared" si="6"/>
        <v>0</v>
      </c>
      <c r="H92" s="1">
        <f t="shared" si="7"/>
        <v>0</v>
      </c>
      <c r="I92" s="1">
        <f t="shared" si="5"/>
        <v>0</v>
      </c>
    </row>
    <row r="93" spans="1:9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 t="shared" si="6"/>
        <v>0</v>
      </c>
      <c r="H93" s="1">
        <f t="shared" si="7"/>
        <v>0</v>
      </c>
      <c r="I93" s="1">
        <f t="shared" si="5"/>
        <v>0</v>
      </c>
    </row>
    <row r="94" spans="1:9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 t="shared" si="6"/>
        <v>0</v>
      </c>
      <c r="H94" s="1">
        <f t="shared" si="7"/>
        <v>0</v>
      </c>
      <c r="I94" s="1">
        <f t="shared" si="5"/>
        <v>0</v>
      </c>
    </row>
    <row r="95" spans="1:9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 t="shared" si="6"/>
        <v>0</v>
      </c>
      <c r="H95" s="1">
        <f t="shared" si="7"/>
        <v>0</v>
      </c>
      <c r="I95" s="1">
        <f t="shared" si="5"/>
        <v>0</v>
      </c>
    </row>
    <row r="96" spans="1:9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 t="shared" si="6"/>
        <v>1</v>
      </c>
      <c r="H96" s="1">
        <f t="shared" si="7"/>
        <v>17</v>
      </c>
      <c r="I96" s="1">
        <f t="shared" si="5"/>
        <v>0</v>
      </c>
    </row>
    <row r="97" spans="1:9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 t="shared" si="6"/>
        <v>0</v>
      </c>
      <c r="H97" s="1">
        <f t="shared" si="7"/>
        <v>0</v>
      </c>
      <c r="I97" s="1">
        <f t="shared" si="5"/>
        <v>0</v>
      </c>
    </row>
    <row r="98" spans="1:9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 t="shared" si="6"/>
        <v>0</v>
      </c>
      <c r="H98" s="1">
        <f t="shared" si="7"/>
        <v>0</v>
      </c>
      <c r="I98" s="1">
        <f t="shared" si="5"/>
        <v>0</v>
      </c>
    </row>
    <row r="99" spans="1:9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 t="shared" si="6"/>
        <v>0</v>
      </c>
      <c r="H99" s="1">
        <f t="shared" si="7"/>
        <v>0</v>
      </c>
      <c r="I99" s="1">
        <f t="shared" si="5"/>
        <v>0</v>
      </c>
    </row>
    <row r="100" spans="1:9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 t="shared" si="6"/>
        <v>0</v>
      </c>
      <c r="H100" s="1">
        <f t="shared" si="7"/>
        <v>0</v>
      </c>
      <c r="I100" s="1">
        <f t="shared" si="5"/>
        <v>0</v>
      </c>
    </row>
    <row r="101" spans="1:9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 t="shared" si="6"/>
        <v>1</v>
      </c>
      <c r="H101" s="1">
        <f t="shared" si="7"/>
        <v>21</v>
      </c>
      <c r="I101" s="1">
        <f t="shared" si="5"/>
        <v>1</v>
      </c>
    </row>
    <row r="102" spans="1:9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 t="shared" si="6"/>
        <v>0</v>
      </c>
      <c r="H102" s="1">
        <f t="shared" si="7"/>
        <v>0</v>
      </c>
      <c r="I102" s="1">
        <f t="shared" si="5"/>
        <v>0</v>
      </c>
    </row>
    <row r="103" spans="1:9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 t="shared" si="6"/>
        <v>0</v>
      </c>
      <c r="H103" s="1">
        <f t="shared" si="7"/>
        <v>0</v>
      </c>
      <c r="I103" s="1">
        <f t="shared" si="5"/>
        <v>0</v>
      </c>
    </row>
    <row r="104" spans="1:9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 t="shared" si="6"/>
        <v>0</v>
      </c>
      <c r="H104" s="1">
        <f t="shared" si="7"/>
        <v>0</v>
      </c>
      <c r="I104" s="1">
        <f t="shared" si="5"/>
        <v>0</v>
      </c>
    </row>
    <row r="105" spans="1:9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 t="shared" si="6"/>
        <v>0</v>
      </c>
      <c r="H105" s="1">
        <f t="shared" si="7"/>
        <v>0</v>
      </c>
      <c r="I105" s="1">
        <f t="shared" si="5"/>
        <v>0</v>
      </c>
    </row>
    <row r="106" spans="1:9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 t="shared" si="6"/>
        <v>1</v>
      </c>
      <c r="H106" s="1">
        <f t="shared" si="7"/>
        <v>24</v>
      </c>
      <c r="I106" s="1">
        <f t="shared" si="5"/>
        <v>1</v>
      </c>
    </row>
    <row r="107" spans="1:9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 t="shared" si="6"/>
        <v>0</v>
      </c>
      <c r="H107" s="1">
        <f t="shared" si="7"/>
        <v>0</v>
      </c>
      <c r="I107" s="1">
        <f t="shared" si="5"/>
        <v>0</v>
      </c>
    </row>
    <row r="108" spans="1:9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 t="shared" si="6"/>
        <v>1</v>
      </c>
      <c r="H108" s="1">
        <f t="shared" si="7"/>
        <v>12</v>
      </c>
      <c r="I108" s="1">
        <f t="shared" si="5"/>
        <v>0</v>
      </c>
    </row>
    <row r="109" spans="1:9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 t="shared" si="6"/>
        <v>0</v>
      </c>
      <c r="H109" s="1">
        <f t="shared" si="7"/>
        <v>0</v>
      </c>
      <c r="I109" s="1">
        <f t="shared" si="5"/>
        <v>0</v>
      </c>
    </row>
    <row r="110" spans="1:9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 t="shared" si="6"/>
        <v>0</v>
      </c>
      <c r="H110" s="1">
        <f t="shared" si="7"/>
        <v>0</v>
      </c>
      <c r="I110" s="1">
        <f t="shared" si="5"/>
        <v>0</v>
      </c>
    </row>
    <row r="111" spans="1:9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 t="shared" si="6"/>
        <v>0</v>
      </c>
      <c r="H111" s="1">
        <f t="shared" si="7"/>
        <v>0</v>
      </c>
      <c r="I111" s="1">
        <f t="shared" si="5"/>
        <v>0</v>
      </c>
    </row>
    <row r="112" spans="1:9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 t="shared" si="6"/>
        <v>0</v>
      </c>
      <c r="H112" s="1">
        <f t="shared" si="7"/>
        <v>0</v>
      </c>
      <c r="I112" s="1">
        <f t="shared" si="5"/>
        <v>0</v>
      </c>
    </row>
    <row r="113" spans="1:9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 t="shared" si="6"/>
        <v>1</v>
      </c>
      <c r="H113" s="1">
        <f t="shared" si="7"/>
        <v>16</v>
      </c>
      <c r="I113" s="1">
        <f t="shared" si="5"/>
        <v>0</v>
      </c>
    </row>
    <row r="114" spans="1:9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 t="shared" si="6"/>
        <v>0</v>
      </c>
      <c r="H114" s="1">
        <f t="shared" si="7"/>
        <v>0</v>
      </c>
      <c r="I114" s="1">
        <f t="shared" si="5"/>
        <v>0</v>
      </c>
    </row>
    <row r="115" spans="1:9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 t="shared" si="6"/>
        <v>0</v>
      </c>
      <c r="H115" s="1">
        <f t="shared" si="7"/>
        <v>0</v>
      </c>
      <c r="I115" s="1">
        <f t="shared" si="5"/>
        <v>0</v>
      </c>
    </row>
    <row r="116" spans="1:9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 t="shared" si="6"/>
        <v>0</v>
      </c>
      <c r="H116" s="1">
        <f t="shared" si="7"/>
        <v>0</v>
      </c>
      <c r="I116" s="1">
        <f t="shared" si="5"/>
        <v>0</v>
      </c>
    </row>
    <row r="117" spans="1:9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 t="shared" si="6"/>
        <v>1</v>
      </c>
      <c r="H117" s="1">
        <f t="shared" si="7"/>
        <v>14</v>
      </c>
      <c r="I117" s="1">
        <f t="shared" si="5"/>
        <v>0</v>
      </c>
    </row>
    <row r="118" spans="1:9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 t="shared" si="6"/>
        <v>0</v>
      </c>
      <c r="H118" s="1">
        <f t="shared" si="7"/>
        <v>0</v>
      </c>
      <c r="I118" s="1">
        <f t="shared" si="5"/>
        <v>0</v>
      </c>
    </row>
    <row r="119" spans="1:9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 t="shared" si="6"/>
        <v>0</v>
      </c>
      <c r="H119" s="1">
        <f t="shared" si="7"/>
        <v>0</v>
      </c>
      <c r="I119" s="1">
        <f t="shared" si="5"/>
        <v>0</v>
      </c>
    </row>
    <row r="120" spans="1:9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 t="shared" si="6"/>
        <v>0</v>
      </c>
      <c r="H120" s="1">
        <f t="shared" si="7"/>
        <v>0</v>
      </c>
      <c r="I120" s="1">
        <f t="shared" si="5"/>
        <v>0</v>
      </c>
    </row>
    <row r="121" spans="1:9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 t="shared" si="6"/>
        <v>1</v>
      </c>
      <c r="H121" s="1">
        <f t="shared" si="7"/>
        <v>18</v>
      </c>
      <c r="I121" s="1">
        <f t="shared" si="5"/>
        <v>0</v>
      </c>
    </row>
    <row r="122" spans="1:9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 t="shared" si="6"/>
        <v>0</v>
      </c>
      <c r="H122" s="1">
        <f t="shared" si="7"/>
        <v>0</v>
      </c>
      <c r="I122" s="1">
        <f t="shared" si="5"/>
        <v>0</v>
      </c>
    </row>
    <row r="123" spans="1:9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 t="shared" si="6"/>
        <v>1</v>
      </c>
      <c r="H123" s="1">
        <f t="shared" si="7"/>
        <v>25</v>
      </c>
      <c r="I123" s="1">
        <f t="shared" si="5"/>
        <v>1</v>
      </c>
    </row>
    <row r="124" spans="1:9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 t="shared" si="6"/>
        <v>0</v>
      </c>
      <c r="H124" s="1">
        <f t="shared" si="7"/>
        <v>0</v>
      </c>
      <c r="I124" s="1">
        <f t="shared" si="5"/>
        <v>0</v>
      </c>
    </row>
    <row r="125" spans="1:9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 t="shared" si="6"/>
        <v>1</v>
      </c>
      <c r="H125" s="1">
        <f t="shared" si="7"/>
        <v>20</v>
      </c>
      <c r="I125" s="1">
        <f t="shared" si="5"/>
        <v>0</v>
      </c>
    </row>
    <row r="126" spans="1:9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 t="shared" si="6"/>
        <v>0</v>
      </c>
      <c r="H126" s="1">
        <f t="shared" si="7"/>
        <v>0</v>
      </c>
      <c r="I126" s="1">
        <f t="shared" si="5"/>
        <v>0</v>
      </c>
    </row>
    <row r="127" spans="1:9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 t="shared" si="6"/>
        <v>0</v>
      </c>
      <c r="H127" s="1">
        <f t="shared" si="7"/>
        <v>0</v>
      </c>
      <c r="I127" s="1">
        <f t="shared" si="5"/>
        <v>0</v>
      </c>
    </row>
    <row r="128" spans="1:9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 t="shared" si="6"/>
        <v>0</v>
      </c>
      <c r="H128" s="1">
        <f t="shared" si="7"/>
        <v>0</v>
      </c>
      <c r="I128" s="1">
        <f t="shared" si="5"/>
        <v>0</v>
      </c>
    </row>
    <row r="129" spans="1:9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 t="shared" si="6"/>
        <v>0</v>
      </c>
      <c r="H129" s="1">
        <f t="shared" si="7"/>
        <v>0</v>
      </c>
      <c r="I129" s="1">
        <f t="shared" si="5"/>
        <v>0</v>
      </c>
    </row>
    <row r="130" spans="1:9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 t="shared" si="6"/>
        <v>1</v>
      </c>
      <c r="H130" s="1">
        <f t="shared" si="7"/>
        <v>23</v>
      </c>
      <c r="I130" s="1">
        <f t="shared" si="5"/>
        <v>1</v>
      </c>
    </row>
    <row r="131" spans="1:9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 t="shared" si="6"/>
        <v>0</v>
      </c>
      <c r="H131" s="1">
        <f t="shared" si="7"/>
        <v>0</v>
      </c>
      <c r="I131" s="1">
        <f t="shared" ref="I131:I194" si="8">IF(H131&gt;20,1,0)</f>
        <v>0</v>
      </c>
    </row>
    <row r="132" spans="1:9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 t="shared" si="6"/>
        <v>1</v>
      </c>
      <c r="H132" s="1">
        <f t="shared" si="7"/>
        <v>17</v>
      </c>
      <c r="I132" s="1">
        <f t="shared" si="8"/>
        <v>0</v>
      </c>
    </row>
    <row r="133" spans="1:9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 t="shared" si="6"/>
        <v>0</v>
      </c>
      <c r="H133" s="1">
        <f t="shared" si="7"/>
        <v>0</v>
      </c>
      <c r="I133" s="1">
        <f t="shared" si="8"/>
        <v>0</v>
      </c>
    </row>
    <row r="134" spans="1:9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 t="shared" si="6"/>
        <v>0</v>
      </c>
      <c r="H134" s="1">
        <f t="shared" si="7"/>
        <v>0</v>
      </c>
      <c r="I134" s="1">
        <f t="shared" si="8"/>
        <v>0</v>
      </c>
    </row>
    <row r="135" spans="1:9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 t="shared" si="6"/>
        <v>1</v>
      </c>
      <c r="H135" s="1">
        <f t="shared" si="7"/>
        <v>21</v>
      </c>
      <c r="I135" s="1">
        <f t="shared" si="8"/>
        <v>1</v>
      </c>
    </row>
    <row r="136" spans="1:9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 t="shared" ref="G136:G199" si="9">IF(A136-A135 = 0,0,1)</f>
        <v>0</v>
      </c>
      <c r="H136" s="1">
        <f t="shared" ref="H136:H199" si="10">IF(G136 = 1,A136-A135 - 1,0)</f>
        <v>0</v>
      </c>
      <c r="I136" s="1">
        <f t="shared" si="8"/>
        <v>0</v>
      </c>
    </row>
    <row r="137" spans="1:9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 t="shared" si="9"/>
        <v>0</v>
      </c>
      <c r="H137" s="1">
        <f t="shared" si="10"/>
        <v>0</v>
      </c>
      <c r="I137" s="1">
        <f t="shared" si="8"/>
        <v>0</v>
      </c>
    </row>
    <row r="138" spans="1:9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 t="shared" si="9"/>
        <v>0</v>
      </c>
      <c r="H138" s="1">
        <f t="shared" si="10"/>
        <v>0</v>
      </c>
      <c r="I138" s="1">
        <f t="shared" si="8"/>
        <v>0</v>
      </c>
    </row>
    <row r="139" spans="1:9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 t="shared" si="9"/>
        <v>1</v>
      </c>
      <c r="H139" s="1">
        <f t="shared" si="10"/>
        <v>24</v>
      </c>
      <c r="I139" s="1">
        <f t="shared" si="8"/>
        <v>1</v>
      </c>
    </row>
    <row r="140" spans="1:9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 t="shared" si="9"/>
        <v>0</v>
      </c>
      <c r="H140" s="1">
        <f t="shared" si="10"/>
        <v>0</v>
      </c>
      <c r="I140" s="1">
        <f t="shared" si="8"/>
        <v>0</v>
      </c>
    </row>
    <row r="141" spans="1:9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 t="shared" si="9"/>
        <v>0</v>
      </c>
      <c r="H141" s="1">
        <f t="shared" si="10"/>
        <v>0</v>
      </c>
      <c r="I141" s="1">
        <f t="shared" si="8"/>
        <v>0</v>
      </c>
    </row>
    <row r="142" spans="1:9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 t="shared" si="9"/>
        <v>0</v>
      </c>
      <c r="H142" s="1">
        <f t="shared" si="10"/>
        <v>0</v>
      </c>
      <c r="I142" s="1">
        <f t="shared" si="8"/>
        <v>0</v>
      </c>
    </row>
    <row r="143" spans="1:9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 t="shared" si="9"/>
        <v>0</v>
      </c>
      <c r="H143" s="1">
        <f t="shared" si="10"/>
        <v>0</v>
      </c>
      <c r="I143" s="1">
        <f t="shared" si="8"/>
        <v>0</v>
      </c>
    </row>
    <row r="144" spans="1:9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 t="shared" si="9"/>
        <v>1</v>
      </c>
      <c r="H144" s="1">
        <f t="shared" si="10"/>
        <v>0</v>
      </c>
      <c r="I144" s="1">
        <f t="shared" si="8"/>
        <v>0</v>
      </c>
    </row>
    <row r="145" spans="1:9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 t="shared" si="9"/>
        <v>0</v>
      </c>
      <c r="H145" s="1">
        <f t="shared" si="10"/>
        <v>0</v>
      </c>
      <c r="I145" s="1">
        <f t="shared" si="8"/>
        <v>0</v>
      </c>
    </row>
    <row r="146" spans="1:9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 t="shared" si="9"/>
        <v>1</v>
      </c>
      <c r="H146" s="1">
        <f t="shared" si="10"/>
        <v>16</v>
      </c>
      <c r="I146" s="1">
        <f t="shared" si="8"/>
        <v>0</v>
      </c>
    </row>
    <row r="147" spans="1:9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 t="shared" si="9"/>
        <v>0</v>
      </c>
      <c r="H147" s="1">
        <f t="shared" si="10"/>
        <v>0</v>
      </c>
      <c r="I147" s="1">
        <f t="shared" si="8"/>
        <v>0</v>
      </c>
    </row>
    <row r="148" spans="1:9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 t="shared" si="9"/>
        <v>0</v>
      </c>
      <c r="H148" s="1">
        <f t="shared" si="10"/>
        <v>0</v>
      </c>
      <c r="I148" s="1">
        <f t="shared" si="8"/>
        <v>0</v>
      </c>
    </row>
    <row r="149" spans="1:9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 t="shared" si="9"/>
        <v>0</v>
      </c>
      <c r="H149" s="1">
        <f t="shared" si="10"/>
        <v>0</v>
      </c>
      <c r="I149" s="1">
        <f t="shared" si="8"/>
        <v>0</v>
      </c>
    </row>
    <row r="150" spans="1:9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 t="shared" si="9"/>
        <v>0</v>
      </c>
      <c r="H150" s="1">
        <f t="shared" si="10"/>
        <v>0</v>
      </c>
      <c r="I150" s="1">
        <f t="shared" si="8"/>
        <v>0</v>
      </c>
    </row>
    <row r="151" spans="1:9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 t="shared" si="9"/>
        <v>1</v>
      </c>
      <c r="H151" s="1">
        <f t="shared" si="10"/>
        <v>14</v>
      </c>
      <c r="I151" s="1">
        <f t="shared" si="8"/>
        <v>0</v>
      </c>
    </row>
    <row r="152" spans="1:9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 t="shared" si="9"/>
        <v>0</v>
      </c>
      <c r="H152" s="1">
        <f t="shared" si="10"/>
        <v>0</v>
      </c>
      <c r="I152" s="1">
        <f t="shared" si="8"/>
        <v>0</v>
      </c>
    </row>
    <row r="153" spans="1:9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 t="shared" si="9"/>
        <v>1</v>
      </c>
      <c r="H153" s="1">
        <f t="shared" si="10"/>
        <v>18</v>
      </c>
      <c r="I153" s="1">
        <f t="shared" si="8"/>
        <v>0</v>
      </c>
    </row>
    <row r="154" spans="1:9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 t="shared" si="9"/>
        <v>0</v>
      </c>
      <c r="H154" s="1">
        <f t="shared" si="10"/>
        <v>0</v>
      </c>
      <c r="I154" s="1">
        <f t="shared" si="8"/>
        <v>0</v>
      </c>
    </row>
    <row r="155" spans="1:9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 t="shared" si="9"/>
        <v>0</v>
      </c>
      <c r="H155" s="1">
        <f t="shared" si="10"/>
        <v>0</v>
      </c>
      <c r="I155" s="1">
        <f t="shared" si="8"/>
        <v>0</v>
      </c>
    </row>
    <row r="156" spans="1:9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 t="shared" si="9"/>
        <v>1</v>
      </c>
      <c r="H156" s="1">
        <f t="shared" si="10"/>
        <v>25</v>
      </c>
      <c r="I156" s="1">
        <f t="shared" si="8"/>
        <v>1</v>
      </c>
    </row>
    <row r="157" spans="1:9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 t="shared" si="9"/>
        <v>0</v>
      </c>
      <c r="H157" s="1">
        <f t="shared" si="10"/>
        <v>0</v>
      </c>
      <c r="I157" s="1">
        <f t="shared" si="8"/>
        <v>0</v>
      </c>
    </row>
    <row r="158" spans="1:9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 t="shared" si="9"/>
        <v>0</v>
      </c>
      <c r="H158" s="1">
        <f t="shared" si="10"/>
        <v>0</v>
      </c>
      <c r="I158" s="1">
        <f t="shared" si="8"/>
        <v>0</v>
      </c>
    </row>
    <row r="159" spans="1:9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 t="shared" si="9"/>
        <v>0</v>
      </c>
      <c r="H159" s="1">
        <f t="shared" si="10"/>
        <v>0</v>
      </c>
      <c r="I159" s="1">
        <f t="shared" si="8"/>
        <v>0</v>
      </c>
    </row>
    <row r="160" spans="1:9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 t="shared" si="9"/>
        <v>1</v>
      </c>
      <c r="H160" s="1">
        <f t="shared" si="10"/>
        <v>20</v>
      </c>
      <c r="I160" s="1">
        <f t="shared" si="8"/>
        <v>0</v>
      </c>
    </row>
    <row r="161" spans="1:9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 t="shared" si="9"/>
        <v>0</v>
      </c>
      <c r="H161" s="1">
        <f t="shared" si="10"/>
        <v>0</v>
      </c>
      <c r="I161" s="1">
        <f t="shared" si="8"/>
        <v>0</v>
      </c>
    </row>
    <row r="162" spans="1:9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 t="shared" si="9"/>
        <v>0</v>
      </c>
      <c r="H162" s="1">
        <f t="shared" si="10"/>
        <v>0</v>
      </c>
      <c r="I162" s="1">
        <f t="shared" si="8"/>
        <v>0</v>
      </c>
    </row>
    <row r="163" spans="1:9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 t="shared" si="9"/>
        <v>1</v>
      </c>
      <c r="H163" s="1">
        <f t="shared" si="10"/>
        <v>23</v>
      </c>
      <c r="I163" s="1">
        <f t="shared" si="8"/>
        <v>1</v>
      </c>
    </row>
    <row r="164" spans="1:9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 t="shared" si="9"/>
        <v>0</v>
      </c>
      <c r="H164" s="1">
        <f t="shared" si="10"/>
        <v>0</v>
      </c>
      <c r="I164" s="1">
        <f t="shared" si="8"/>
        <v>0</v>
      </c>
    </row>
    <row r="165" spans="1:9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 t="shared" si="9"/>
        <v>0</v>
      </c>
      <c r="H165" s="1">
        <f t="shared" si="10"/>
        <v>0</v>
      </c>
      <c r="I165" s="1">
        <f t="shared" si="8"/>
        <v>0</v>
      </c>
    </row>
    <row r="166" spans="1:9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 t="shared" si="9"/>
        <v>1</v>
      </c>
      <c r="H166" s="1">
        <f t="shared" si="10"/>
        <v>17</v>
      </c>
      <c r="I166" s="1">
        <f t="shared" si="8"/>
        <v>0</v>
      </c>
    </row>
    <row r="167" spans="1:9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 t="shared" si="9"/>
        <v>0</v>
      </c>
      <c r="H167" s="1">
        <f t="shared" si="10"/>
        <v>0</v>
      </c>
      <c r="I167" s="1">
        <f t="shared" si="8"/>
        <v>0</v>
      </c>
    </row>
    <row r="168" spans="1:9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 t="shared" si="9"/>
        <v>0</v>
      </c>
      <c r="H168" s="1">
        <f t="shared" si="10"/>
        <v>0</v>
      </c>
      <c r="I168" s="1">
        <f t="shared" si="8"/>
        <v>0</v>
      </c>
    </row>
    <row r="169" spans="1:9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 t="shared" si="9"/>
        <v>1</v>
      </c>
      <c r="H169" s="1">
        <f t="shared" si="10"/>
        <v>21</v>
      </c>
      <c r="I169" s="1">
        <f t="shared" si="8"/>
        <v>1</v>
      </c>
    </row>
    <row r="170" spans="1:9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 t="shared" si="9"/>
        <v>0</v>
      </c>
      <c r="H170" s="1">
        <f t="shared" si="10"/>
        <v>0</v>
      </c>
      <c r="I170" s="1">
        <f t="shared" si="8"/>
        <v>0</v>
      </c>
    </row>
    <row r="171" spans="1:9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 t="shared" si="9"/>
        <v>0</v>
      </c>
      <c r="H171" s="1">
        <f t="shared" si="10"/>
        <v>0</v>
      </c>
      <c r="I171" s="1">
        <f t="shared" si="8"/>
        <v>0</v>
      </c>
    </row>
    <row r="172" spans="1:9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 t="shared" si="9"/>
        <v>0</v>
      </c>
      <c r="H172" s="1">
        <f t="shared" si="10"/>
        <v>0</v>
      </c>
      <c r="I172" s="1">
        <f t="shared" si="8"/>
        <v>0</v>
      </c>
    </row>
    <row r="173" spans="1:9" x14ac:dyDescent="0.25">
      <c r="A173" s="3">
        <v>43292</v>
      </c>
      <c r="B173" s="2" t="s">
        <v>20</v>
      </c>
      <c r="C173" s="2" t="s">
        <v>12</v>
      </c>
      <c r="D173" s="2" t="s">
        <v>8</v>
      </c>
      <c r="E173" s="1">
        <v>2</v>
      </c>
      <c r="F173" s="1">
        <v>20</v>
      </c>
      <c r="G173" s="1">
        <f t="shared" si="9"/>
        <v>0</v>
      </c>
      <c r="H173" s="1">
        <f t="shared" si="10"/>
        <v>0</v>
      </c>
      <c r="I173" s="1">
        <f t="shared" si="8"/>
        <v>0</v>
      </c>
    </row>
    <row r="174" spans="1:9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 t="shared" si="9"/>
        <v>1</v>
      </c>
      <c r="H174" s="1">
        <f t="shared" si="10"/>
        <v>24</v>
      </c>
      <c r="I174" s="1">
        <f t="shared" si="8"/>
        <v>1</v>
      </c>
    </row>
    <row r="175" spans="1:9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 t="shared" si="9"/>
        <v>0</v>
      </c>
      <c r="H175" s="1">
        <f t="shared" si="10"/>
        <v>0</v>
      </c>
      <c r="I175" s="1">
        <f t="shared" si="8"/>
        <v>0</v>
      </c>
    </row>
    <row r="176" spans="1:9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 t="shared" si="9"/>
        <v>0</v>
      </c>
      <c r="H176" s="1">
        <f t="shared" si="10"/>
        <v>0</v>
      </c>
      <c r="I176" s="1">
        <f t="shared" si="8"/>
        <v>0</v>
      </c>
    </row>
    <row r="177" spans="1:9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 t="shared" si="9"/>
        <v>0</v>
      </c>
      <c r="H177" s="1">
        <f t="shared" si="10"/>
        <v>0</v>
      </c>
      <c r="I177" s="1">
        <f t="shared" si="8"/>
        <v>0</v>
      </c>
    </row>
    <row r="178" spans="1:9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 t="shared" si="9"/>
        <v>1</v>
      </c>
      <c r="H178" s="1">
        <f t="shared" si="10"/>
        <v>12</v>
      </c>
      <c r="I178" s="1">
        <f t="shared" si="8"/>
        <v>0</v>
      </c>
    </row>
    <row r="179" spans="1:9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 t="shared" si="9"/>
        <v>0</v>
      </c>
      <c r="H179" s="1">
        <f t="shared" si="10"/>
        <v>0</v>
      </c>
      <c r="I179" s="1">
        <f t="shared" si="8"/>
        <v>0</v>
      </c>
    </row>
    <row r="180" spans="1:9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 t="shared" si="9"/>
        <v>0</v>
      </c>
      <c r="H180" s="1">
        <f t="shared" si="10"/>
        <v>0</v>
      </c>
      <c r="I180" s="1">
        <f t="shared" si="8"/>
        <v>0</v>
      </c>
    </row>
    <row r="181" spans="1:9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 t="shared" si="9"/>
        <v>0</v>
      </c>
      <c r="H181" s="1">
        <f t="shared" si="10"/>
        <v>0</v>
      </c>
      <c r="I181" s="1">
        <f t="shared" si="8"/>
        <v>0</v>
      </c>
    </row>
    <row r="182" spans="1:9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 t="shared" si="9"/>
        <v>1</v>
      </c>
      <c r="H182" s="1">
        <f t="shared" si="10"/>
        <v>16</v>
      </c>
      <c r="I182" s="1">
        <f t="shared" si="8"/>
        <v>0</v>
      </c>
    </row>
    <row r="183" spans="1:9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 t="shared" si="9"/>
        <v>0</v>
      </c>
      <c r="H183" s="1">
        <f t="shared" si="10"/>
        <v>0</v>
      </c>
      <c r="I183" s="1">
        <f t="shared" si="8"/>
        <v>0</v>
      </c>
    </row>
    <row r="184" spans="1:9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 t="shared" si="9"/>
        <v>0</v>
      </c>
      <c r="H184" s="1">
        <f t="shared" si="10"/>
        <v>0</v>
      </c>
      <c r="I184" s="1">
        <f t="shared" si="8"/>
        <v>0</v>
      </c>
    </row>
    <row r="185" spans="1:9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 t="shared" si="9"/>
        <v>0</v>
      </c>
      <c r="H185" s="1">
        <f t="shared" si="10"/>
        <v>0</v>
      </c>
      <c r="I185" s="1">
        <f t="shared" si="8"/>
        <v>0</v>
      </c>
    </row>
    <row r="186" spans="1:9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 t="shared" si="9"/>
        <v>1</v>
      </c>
      <c r="H186" s="1">
        <f t="shared" si="10"/>
        <v>14</v>
      </c>
      <c r="I186" s="1">
        <f t="shared" si="8"/>
        <v>0</v>
      </c>
    </row>
    <row r="187" spans="1:9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 t="shared" si="9"/>
        <v>0</v>
      </c>
      <c r="H187" s="1">
        <f t="shared" si="10"/>
        <v>0</v>
      </c>
      <c r="I187" s="1">
        <f t="shared" si="8"/>
        <v>0</v>
      </c>
    </row>
    <row r="188" spans="1:9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 t="shared" si="9"/>
        <v>0</v>
      </c>
      <c r="H188" s="1">
        <f t="shared" si="10"/>
        <v>0</v>
      </c>
      <c r="I188" s="1">
        <f t="shared" si="8"/>
        <v>0</v>
      </c>
    </row>
    <row r="189" spans="1:9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 t="shared" si="9"/>
        <v>0</v>
      </c>
      <c r="H189" s="1">
        <f t="shared" si="10"/>
        <v>0</v>
      </c>
      <c r="I189" s="1">
        <f t="shared" si="8"/>
        <v>0</v>
      </c>
    </row>
    <row r="190" spans="1:9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 t="shared" si="9"/>
        <v>0</v>
      </c>
      <c r="H190" s="1">
        <f t="shared" si="10"/>
        <v>0</v>
      </c>
      <c r="I190" s="1">
        <f t="shared" si="8"/>
        <v>0</v>
      </c>
    </row>
    <row r="191" spans="1:9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 t="shared" si="9"/>
        <v>1</v>
      </c>
      <c r="H191" s="1">
        <f t="shared" si="10"/>
        <v>18</v>
      </c>
      <c r="I191" s="1">
        <f t="shared" si="8"/>
        <v>0</v>
      </c>
    </row>
    <row r="192" spans="1:9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 t="shared" si="9"/>
        <v>0</v>
      </c>
      <c r="H192" s="1">
        <f t="shared" si="10"/>
        <v>0</v>
      </c>
      <c r="I192" s="1">
        <f t="shared" si="8"/>
        <v>0</v>
      </c>
    </row>
    <row r="193" spans="1:9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 t="shared" si="9"/>
        <v>0</v>
      </c>
      <c r="H193" s="1">
        <f t="shared" si="10"/>
        <v>0</v>
      </c>
      <c r="I193" s="1">
        <f t="shared" si="8"/>
        <v>0</v>
      </c>
    </row>
    <row r="194" spans="1:9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 t="shared" si="9"/>
        <v>1</v>
      </c>
      <c r="H194" s="1">
        <f t="shared" si="10"/>
        <v>25</v>
      </c>
      <c r="I194" s="1">
        <f t="shared" si="8"/>
        <v>1</v>
      </c>
    </row>
    <row r="195" spans="1:9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 t="shared" si="9"/>
        <v>0</v>
      </c>
      <c r="H195" s="1">
        <f t="shared" si="10"/>
        <v>0</v>
      </c>
      <c r="I195" s="1">
        <f t="shared" ref="I195:I203" si="11">IF(H195&gt;20,1,0)</f>
        <v>0</v>
      </c>
    </row>
    <row r="196" spans="1:9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 t="shared" si="9"/>
        <v>1</v>
      </c>
      <c r="H196" s="1">
        <f t="shared" si="10"/>
        <v>20</v>
      </c>
      <c r="I196" s="1">
        <f t="shared" si="11"/>
        <v>0</v>
      </c>
    </row>
    <row r="197" spans="1:9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 t="shared" si="9"/>
        <v>0</v>
      </c>
      <c r="H197" s="1">
        <f t="shared" si="10"/>
        <v>0</v>
      </c>
      <c r="I197" s="1">
        <f t="shared" si="11"/>
        <v>0</v>
      </c>
    </row>
    <row r="198" spans="1:9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 t="shared" si="9"/>
        <v>0</v>
      </c>
      <c r="H198" s="1">
        <f t="shared" si="10"/>
        <v>0</v>
      </c>
      <c r="I198" s="1">
        <f t="shared" si="11"/>
        <v>0</v>
      </c>
    </row>
    <row r="199" spans="1:9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 t="shared" si="9"/>
        <v>1</v>
      </c>
      <c r="H199" s="1">
        <f t="shared" si="10"/>
        <v>23</v>
      </c>
      <c r="I199" s="1">
        <f t="shared" si="11"/>
        <v>1</v>
      </c>
    </row>
    <row r="200" spans="1:9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 t="shared" ref="G200:G203" si="12">IF(A200-A199 = 0,0,1)</f>
        <v>0</v>
      </c>
      <c r="H200" s="1">
        <f t="shared" ref="H200:H203" si="13">IF(G200 = 1,A200-A199 - 1,0)</f>
        <v>0</v>
      </c>
      <c r="I200" s="1">
        <f t="shared" si="11"/>
        <v>0</v>
      </c>
    </row>
    <row r="201" spans="1:9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 t="shared" si="12"/>
        <v>0</v>
      </c>
      <c r="H201" s="1">
        <f t="shared" si="13"/>
        <v>0</v>
      </c>
      <c r="I201" s="1">
        <f t="shared" si="11"/>
        <v>0</v>
      </c>
    </row>
    <row r="202" spans="1:9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 t="shared" si="12"/>
        <v>0</v>
      </c>
      <c r="H202" s="1">
        <f t="shared" si="13"/>
        <v>0</v>
      </c>
      <c r="I202" s="1">
        <f t="shared" si="11"/>
        <v>0</v>
      </c>
    </row>
    <row r="203" spans="1:9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 t="shared" si="12"/>
        <v>0</v>
      </c>
      <c r="H203" s="1">
        <f t="shared" si="13"/>
        <v>0</v>
      </c>
      <c r="I203" s="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F9CD-A8BB-4095-83C9-17875089EA83}">
  <dimension ref="A1:R203"/>
  <sheetViews>
    <sheetView zoomScale="115" zoomScaleNormal="115" workbookViewId="0">
      <selection activeCell="A30" sqref="A30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15" width="9.140625" style="1"/>
    <col min="16" max="16" width="11.28515625" style="1" bestFit="1" customWidth="1"/>
    <col min="17" max="16384" width="9.140625" style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8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G2" s="1">
        <v>0</v>
      </c>
      <c r="H2" s="1">
        <v>0</v>
      </c>
      <c r="I2" s="1">
        <v>0</v>
      </c>
      <c r="J2" s="1">
        <v>3</v>
      </c>
      <c r="K2" s="1">
        <v>0</v>
      </c>
      <c r="P2" s="3">
        <v>42401</v>
      </c>
      <c r="Q2" s="9" t="s">
        <v>40</v>
      </c>
      <c r="R2" s="9" t="s">
        <v>39</v>
      </c>
    </row>
    <row r="3" spans="1:18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>IF($C3 = "T1",IF($D3 = "Z",G2+$E3,G2-$E3),G2)</f>
        <v>0</v>
      </c>
      <c r="H3" s="1">
        <f>IF($C3 = "T2",IF($D3 = "Z",H2+$E3,H2-$E3),H2)</f>
        <v>0</v>
      </c>
      <c r="I3" s="1">
        <f>IF($C3 = "T3",IF($D3 = "Z",I2+$E3,I2-$E3),I2)</f>
        <v>0</v>
      </c>
      <c r="J3" s="1">
        <f>IF($C3 = "T4",IF($D3 = "Z",J2+$E3,J2-$E3),J2)</f>
        <v>3</v>
      </c>
      <c r="K3" s="1">
        <f>IF($C3 = "T5",IF($D3 = "Z",K2+$E3,K2-$E3),K2)</f>
        <v>32</v>
      </c>
      <c r="Q3" s="1" t="s">
        <v>41</v>
      </c>
      <c r="R3" s="1" t="s">
        <v>42</v>
      </c>
    </row>
    <row r="4" spans="1:18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 t="shared" ref="G4:G67" si="0">IF($C4 = "T1",IF($D4 = "Z",G3+$E4,G3-$E4),G3)</f>
        <v>38</v>
      </c>
      <c r="H4" s="1">
        <f t="shared" ref="H4:H67" si="1">IF($C4 = "T2",IF($D4 = "Z",H3+$E4,H3-$E4),H3)</f>
        <v>0</v>
      </c>
      <c r="I4" s="1">
        <f t="shared" ref="I4:I67" si="2">IF($C4 = "T3",IF($D4 = "Z",I3+$E4,I3-$E4),I3)</f>
        <v>0</v>
      </c>
      <c r="J4" s="1">
        <f t="shared" ref="J4:J67" si="3">IF($C4 = "T4",IF($D4 = "Z",J3+$E4,J3-$E4),J3)</f>
        <v>3</v>
      </c>
      <c r="K4" s="1">
        <f t="shared" ref="K4:K67" si="4">IF($C4 = "T5",IF($D4 = "Z",K3+$E4,K3-$E4),K3)</f>
        <v>32</v>
      </c>
      <c r="P4" s="3">
        <v>43313</v>
      </c>
      <c r="Q4" s="9" t="s">
        <v>40</v>
      </c>
      <c r="R4" s="9" t="s">
        <v>43</v>
      </c>
    </row>
    <row r="5" spans="1:18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 t="shared" si="0"/>
        <v>38</v>
      </c>
      <c r="H5" s="1">
        <f t="shared" si="1"/>
        <v>33</v>
      </c>
      <c r="I5" s="1">
        <f t="shared" si="2"/>
        <v>0</v>
      </c>
      <c r="J5" s="1">
        <f t="shared" si="3"/>
        <v>3</v>
      </c>
      <c r="K5" s="1">
        <f t="shared" si="4"/>
        <v>32</v>
      </c>
      <c r="Q5" s="1" t="s">
        <v>41</v>
      </c>
      <c r="R5" s="1" t="s">
        <v>44</v>
      </c>
    </row>
    <row r="6" spans="1:18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 t="shared" si="0"/>
        <v>38</v>
      </c>
      <c r="H6" s="1">
        <f t="shared" si="1"/>
        <v>33</v>
      </c>
      <c r="I6" s="1">
        <f t="shared" si="2"/>
        <v>43</v>
      </c>
      <c r="J6" s="1">
        <f t="shared" si="3"/>
        <v>3</v>
      </c>
      <c r="K6" s="1">
        <f t="shared" si="4"/>
        <v>32</v>
      </c>
    </row>
    <row r="7" spans="1:18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 t="shared" si="0"/>
        <v>38</v>
      </c>
      <c r="H7" s="1">
        <f t="shared" si="1"/>
        <v>33</v>
      </c>
      <c r="I7" s="1">
        <f t="shared" si="2"/>
        <v>43</v>
      </c>
      <c r="J7" s="1">
        <f t="shared" si="3"/>
        <v>3</v>
      </c>
      <c r="K7" s="1">
        <f t="shared" si="4"/>
        <v>0</v>
      </c>
    </row>
    <row r="8" spans="1:18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 t="shared" si="0"/>
        <v>38</v>
      </c>
      <c r="H8" s="1">
        <f t="shared" si="1"/>
        <v>47</v>
      </c>
      <c r="I8" s="1">
        <f t="shared" si="2"/>
        <v>43</v>
      </c>
      <c r="J8" s="1">
        <f t="shared" si="3"/>
        <v>3</v>
      </c>
      <c r="K8" s="1">
        <f t="shared" si="4"/>
        <v>0</v>
      </c>
    </row>
    <row r="9" spans="1:18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 t="shared" si="0"/>
        <v>38</v>
      </c>
      <c r="H9" s="1">
        <f t="shared" si="1"/>
        <v>47</v>
      </c>
      <c r="I9" s="1">
        <f t="shared" si="2"/>
        <v>43</v>
      </c>
      <c r="J9" s="1">
        <f t="shared" si="3"/>
        <v>3</v>
      </c>
      <c r="K9" s="1">
        <f t="shared" si="4"/>
        <v>44</v>
      </c>
    </row>
    <row r="10" spans="1:18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 t="shared" si="0"/>
        <v>38</v>
      </c>
      <c r="H10" s="1">
        <f t="shared" si="1"/>
        <v>48</v>
      </c>
      <c r="I10" s="1">
        <f t="shared" si="2"/>
        <v>43</v>
      </c>
      <c r="J10" s="1">
        <f t="shared" si="3"/>
        <v>3</v>
      </c>
      <c r="K10" s="1">
        <f t="shared" si="4"/>
        <v>44</v>
      </c>
    </row>
    <row r="11" spans="1:18" s="9" customFormat="1" ht="15" x14ac:dyDescent="0.25">
      <c r="A11" s="7">
        <v>42393</v>
      </c>
      <c r="B11" s="8" t="s">
        <v>15</v>
      </c>
      <c r="C11" s="8" t="s">
        <v>7</v>
      </c>
      <c r="D11" s="8" t="s">
        <v>8</v>
      </c>
      <c r="E11" s="9">
        <v>21</v>
      </c>
      <c r="F11" s="9">
        <v>74</v>
      </c>
      <c r="G11" s="9">
        <f t="shared" si="0"/>
        <v>38</v>
      </c>
      <c r="H11" s="9">
        <f t="shared" si="1"/>
        <v>48</v>
      </c>
      <c r="I11" s="9">
        <f t="shared" si="2"/>
        <v>43</v>
      </c>
      <c r="J11" s="9">
        <f t="shared" si="3"/>
        <v>24</v>
      </c>
      <c r="K11" s="9">
        <f t="shared" si="4"/>
        <v>44</v>
      </c>
    </row>
    <row r="12" spans="1:18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 t="shared" si="0"/>
        <v>38</v>
      </c>
      <c r="H12" s="1">
        <f t="shared" si="1"/>
        <v>48</v>
      </c>
      <c r="I12" s="1">
        <f t="shared" si="2"/>
        <v>0</v>
      </c>
      <c r="J12" s="1">
        <f t="shared" si="3"/>
        <v>24</v>
      </c>
      <c r="K12" s="1">
        <f t="shared" si="4"/>
        <v>44</v>
      </c>
    </row>
    <row r="13" spans="1:18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 t="shared" si="0"/>
        <v>0</v>
      </c>
      <c r="H13" s="1">
        <f t="shared" si="1"/>
        <v>48</v>
      </c>
      <c r="I13" s="1">
        <f t="shared" si="2"/>
        <v>0</v>
      </c>
      <c r="J13" s="1">
        <f t="shared" si="3"/>
        <v>24</v>
      </c>
      <c r="K13" s="1">
        <f t="shared" si="4"/>
        <v>44</v>
      </c>
    </row>
    <row r="14" spans="1:18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 t="shared" si="0"/>
        <v>0</v>
      </c>
      <c r="H14" s="1">
        <f t="shared" si="1"/>
        <v>48</v>
      </c>
      <c r="I14" s="1">
        <f t="shared" si="2"/>
        <v>0</v>
      </c>
      <c r="J14" s="1">
        <f t="shared" si="3"/>
        <v>33</v>
      </c>
      <c r="K14" s="1">
        <f t="shared" si="4"/>
        <v>44</v>
      </c>
    </row>
    <row r="15" spans="1:18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 t="shared" si="0"/>
        <v>0</v>
      </c>
      <c r="H15" s="1">
        <f t="shared" si="1"/>
        <v>48</v>
      </c>
      <c r="I15" s="1">
        <f t="shared" si="2"/>
        <v>0</v>
      </c>
      <c r="J15" s="1">
        <f t="shared" si="3"/>
        <v>33</v>
      </c>
      <c r="K15" s="1">
        <f t="shared" si="4"/>
        <v>52</v>
      </c>
    </row>
    <row r="16" spans="1:18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 t="shared" si="0"/>
        <v>0</v>
      </c>
      <c r="H16" s="1">
        <f t="shared" si="1"/>
        <v>48</v>
      </c>
      <c r="I16" s="1">
        <f t="shared" si="2"/>
        <v>0</v>
      </c>
      <c r="J16" s="1">
        <f t="shared" si="3"/>
        <v>33</v>
      </c>
      <c r="K16" s="1">
        <f t="shared" si="4"/>
        <v>2</v>
      </c>
    </row>
    <row r="17" spans="1:11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 t="shared" si="0"/>
        <v>0</v>
      </c>
      <c r="H17" s="1">
        <f t="shared" si="1"/>
        <v>48</v>
      </c>
      <c r="I17" s="1">
        <f t="shared" si="2"/>
        <v>32</v>
      </c>
      <c r="J17" s="1">
        <f t="shared" si="3"/>
        <v>33</v>
      </c>
      <c r="K17" s="1">
        <f t="shared" si="4"/>
        <v>2</v>
      </c>
    </row>
    <row r="18" spans="1:11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 t="shared" si="0"/>
        <v>7</v>
      </c>
      <c r="H18" s="1">
        <f t="shared" si="1"/>
        <v>48</v>
      </c>
      <c r="I18" s="1">
        <f t="shared" si="2"/>
        <v>32</v>
      </c>
      <c r="J18" s="1">
        <f t="shared" si="3"/>
        <v>33</v>
      </c>
      <c r="K18" s="1">
        <f t="shared" si="4"/>
        <v>2</v>
      </c>
    </row>
    <row r="19" spans="1:11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 t="shared" si="0"/>
        <v>7</v>
      </c>
      <c r="H19" s="1">
        <f t="shared" si="1"/>
        <v>58</v>
      </c>
      <c r="I19" s="1">
        <f t="shared" si="2"/>
        <v>32</v>
      </c>
      <c r="J19" s="1">
        <f t="shared" si="3"/>
        <v>33</v>
      </c>
      <c r="K19" s="1">
        <f t="shared" si="4"/>
        <v>2</v>
      </c>
    </row>
    <row r="20" spans="1:11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 t="shared" si="0"/>
        <v>0</v>
      </c>
      <c r="H20" s="1">
        <f t="shared" si="1"/>
        <v>58</v>
      </c>
      <c r="I20" s="1">
        <f t="shared" si="2"/>
        <v>32</v>
      </c>
      <c r="J20" s="1">
        <f t="shared" si="3"/>
        <v>33</v>
      </c>
      <c r="K20" s="1">
        <f t="shared" si="4"/>
        <v>2</v>
      </c>
    </row>
    <row r="21" spans="1:11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 t="shared" si="0"/>
        <v>0</v>
      </c>
      <c r="H21" s="1">
        <f t="shared" si="1"/>
        <v>58</v>
      </c>
      <c r="I21" s="1">
        <f t="shared" si="2"/>
        <v>57</v>
      </c>
      <c r="J21" s="1">
        <f t="shared" si="3"/>
        <v>33</v>
      </c>
      <c r="K21" s="1">
        <f t="shared" si="4"/>
        <v>2</v>
      </c>
    </row>
    <row r="22" spans="1:11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 t="shared" si="0"/>
        <v>0</v>
      </c>
      <c r="H22" s="1">
        <f t="shared" si="1"/>
        <v>58</v>
      </c>
      <c r="I22" s="1">
        <f t="shared" si="2"/>
        <v>57</v>
      </c>
      <c r="J22" s="1">
        <f t="shared" si="3"/>
        <v>33</v>
      </c>
      <c r="K22" s="1">
        <f t="shared" si="4"/>
        <v>35</v>
      </c>
    </row>
    <row r="23" spans="1:11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 t="shared" si="0"/>
        <v>0</v>
      </c>
      <c r="H23" s="1">
        <f t="shared" si="1"/>
        <v>22</v>
      </c>
      <c r="I23" s="1">
        <f t="shared" si="2"/>
        <v>57</v>
      </c>
      <c r="J23" s="1">
        <f t="shared" si="3"/>
        <v>33</v>
      </c>
      <c r="K23" s="1">
        <f t="shared" si="4"/>
        <v>35</v>
      </c>
    </row>
    <row r="24" spans="1:11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 t="shared" si="0"/>
        <v>0</v>
      </c>
      <c r="H24" s="1">
        <f t="shared" si="1"/>
        <v>22</v>
      </c>
      <c r="I24" s="1">
        <f t="shared" si="2"/>
        <v>57</v>
      </c>
      <c r="J24" s="1">
        <f t="shared" si="3"/>
        <v>38</v>
      </c>
      <c r="K24" s="1">
        <f t="shared" si="4"/>
        <v>35</v>
      </c>
    </row>
    <row r="25" spans="1:11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 t="shared" si="0"/>
        <v>0</v>
      </c>
      <c r="H25" s="1">
        <f t="shared" si="1"/>
        <v>22</v>
      </c>
      <c r="I25" s="1">
        <f t="shared" si="2"/>
        <v>57</v>
      </c>
      <c r="J25" s="1">
        <f t="shared" si="3"/>
        <v>38</v>
      </c>
      <c r="K25" s="1">
        <f t="shared" si="4"/>
        <v>70</v>
      </c>
    </row>
    <row r="26" spans="1:11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 t="shared" si="0"/>
        <v>0</v>
      </c>
      <c r="H26" s="1">
        <f t="shared" si="1"/>
        <v>22</v>
      </c>
      <c r="I26" s="1">
        <f t="shared" si="2"/>
        <v>57</v>
      </c>
      <c r="J26" s="1">
        <f t="shared" si="3"/>
        <v>0</v>
      </c>
      <c r="K26" s="1">
        <f t="shared" si="4"/>
        <v>70</v>
      </c>
    </row>
    <row r="27" spans="1:11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 t="shared" si="0"/>
        <v>0</v>
      </c>
      <c r="H27" s="1">
        <f t="shared" si="1"/>
        <v>32</v>
      </c>
      <c r="I27" s="1">
        <f t="shared" si="2"/>
        <v>57</v>
      </c>
      <c r="J27" s="1">
        <f t="shared" si="3"/>
        <v>0</v>
      </c>
      <c r="K27" s="1">
        <f t="shared" si="4"/>
        <v>70</v>
      </c>
    </row>
    <row r="28" spans="1:11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 t="shared" si="0"/>
        <v>0</v>
      </c>
      <c r="H28" s="1">
        <f t="shared" si="1"/>
        <v>28</v>
      </c>
      <c r="I28" s="1">
        <f t="shared" si="2"/>
        <v>57</v>
      </c>
      <c r="J28" s="1">
        <f t="shared" si="3"/>
        <v>0</v>
      </c>
      <c r="K28" s="1">
        <f t="shared" si="4"/>
        <v>70</v>
      </c>
    </row>
    <row r="29" spans="1:11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 t="shared" si="0"/>
        <v>0</v>
      </c>
      <c r="H29" s="1">
        <f t="shared" si="1"/>
        <v>28</v>
      </c>
      <c r="I29" s="1">
        <f t="shared" si="2"/>
        <v>57</v>
      </c>
      <c r="J29" s="1">
        <f t="shared" si="3"/>
        <v>42</v>
      </c>
      <c r="K29" s="1">
        <f t="shared" si="4"/>
        <v>70</v>
      </c>
    </row>
    <row r="30" spans="1:11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 t="shared" si="0"/>
        <v>28</v>
      </c>
      <c r="H30" s="1">
        <f t="shared" si="1"/>
        <v>28</v>
      </c>
      <c r="I30" s="1">
        <f t="shared" si="2"/>
        <v>57</v>
      </c>
      <c r="J30" s="1">
        <f t="shared" si="3"/>
        <v>42</v>
      </c>
      <c r="K30" s="1">
        <f t="shared" si="4"/>
        <v>70</v>
      </c>
    </row>
    <row r="31" spans="1:11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 t="shared" si="0"/>
        <v>28</v>
      </c>
      <c r="H31" s="1">
        <f t="shared" si="1"/>
        <v>28</v>
      </c>
      <c r="I31" s="1">
        <f t="shared" si="2"/>
        <v>76</v>
      </c>
      <c r="J31" s="1">
        <f t="shared" si="3"/>
        <v>42</v>
      </c>
      <c r="K31" s="1">
        <f t="shared" si="4"/>
        <v>70</v>
      </c>
    </row>
    <row r="32" spans="1:11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 t="shared" si="0"/>
        <v>28</v>
      </c>
      <c r="H32" s="1">
        <f t="shared" si="1"/>
        <v>28</v>
      </c>
      <c r="I32" s="1">
        <f t="shared" si="2"/>
        <v>4</v>
      </c>
      <c r="J32" s="1">
        <f t="shared" si="3"/>
        <v>42</v>
      </c>
      <c r="K32" s="1">
        <f t="shared" si="4"/>
        <v>70</v>
      </c>
    </row>
    <row r="33" spans="1:11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 t="shared" si="0"/>
        <v>28</v>
      </c>
      <c r="H33" s="1">
        <f t="shared" si="1"/>
        <v>28</v>
      </c>
      <c r="I33" s="1">
        <f t="shared" si="2"/>
        <v>4</v>
      </c>
      <c r="J33" s="1">
        <f t="shared" si="3"/>
        <v>0</v>
      </c>
      <c r="K33" s="1">
        <f t="shared" si="4"/>
        <v>70</v>
      </c>
    </row>
    <row r="34" spans="1:11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 t="shared" si="0"/>
        <v>28</v>
      </c>
      <c r="H34" s="1">
        <f t="shared" si="1"/>
        <v>28</v>
      </c>
      <c r="I34" s="1">
        <f t="shared" si="2"/>
        <v>4</v>
      </c>
      <c r="J34" s="1">
        <f t="shared" si="3"/>
        <v>0</v>
      </c>
      <c r="K34" s="1">
        <f t="shared" si="4"/>
        <v>112</v>
      </c>
    </row>
    <row r="35" spans="1:11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 t="shared" si="0"/>
        <v>28</v>
      </c>
      <c r="H35" s="1">
        <f t="shared" si="1"/>
        <v>61</v>
      </c>
      <c r="I35" s="1">
        <f t="shared" si="2"/>
        <v>4</v>
      </c>
      <c r="J35" s="1">
        <f t="shared" si="3"/>
        <v>0</v>
      </c>
      <c r="K35" s="1">
        <f t="shared" si="4"/>
        <v>112</v>
      </c>
    </row>
    <row r="36" spans="1:11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 t="shared" si="0"/>
        <v>37</v>
      </c>
      <c r="H36" s="1">
        <f t="shared" si="1"/>
        <v>61</v>
      </c>
      <c r="I36" s="1">
        <f t="shared" si="2"/>
        <v>4</v>
      </c>
      <c r="J36" s="1">
        <f t="shared" si="3"/>
        <v>0</v>
      </c>
      <c r="K36" s="1">
        <f t="shared" si="4"/>
        <v>112</v>
      </c>
    </row>
    <row r="37" spans="1:11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 t="shared" si="0"/>
        <v>37</v>
      </c>
      <c r="H37" s="1">
        <f t="shared" si="1"/>
        <v>61</v>
      </c>
      <c r="I37" s="1">
        <f t="shared" si="2"/>
        <v>0</v>
      </c>
      <c r="J37" s="1">
        <f t="shared" si="3"/>
        <v>0</v>
      </c>
      <c r="K37" s="1">
        <f t="shared" si="4"/>
        <v>112</v>
      </c>
    </row>
    <row r="38" spans="1:11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 t="shared" si="0"/>
        <v>0</v>
      </c>
      <c r="H38" s="1">
        <f t="shared" si="1"/>
        <v>61</v>
      </c>
      <c r="I38" s="1">
        <f t="shared" si="2"/>
        <v>0</v>
      </c>
      <c r="J38" s="1">
        <f t="shared" si="3"/>
        <v>0</v>
      </c>
      <c r="K38" s="1">
        <f t="shared" si="4"/>
        <v>112</v>
      </c>
    </row>
    <row r="39" spans="1:11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 t="shared" si="0"/>
        <v>0</v>
      </c>
      <c r="H39" s="1">
        <f t="shared" si="1"/>
        <v>61</v>
      </c>
      <c r="I39" s="1">
        <f t="shared" si="2"/>
        <v>0</v>
      </c>
      <c r="J39" s="1">
        <f t="shared" si="3"/>
        <v>0</v>
      </c>
      <c r="K39" s="1">
        <f t="shared" si="4"/>
        <v>147</v>
      </c>
    </row>
    <row r="40" spans="1:11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 t="shared" si="0"/>
        <v>0</v>
      </c>
      <c r="H40" s="1">
        <f t="shared" si="1"/>
        <v>61</v>
      </c>
      <c r="I40" s="1">
        <f t="shared" si="2"/>
        <v>0</v>
      </c>
      <c r="J40" s="1">
        <f t="shared" si="3"/>
        <v>32</v>
      </c>
      <c r="K40" s="1">
        <f t="shared" si="4"/>
        <v>147</v>
      </c>
    </row>
    <row r="41" spans="1:11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 t="shared" si="0"/>
        <v>0</v>
      </c>
      <c r="H41" s="1">
        <f t="shared" si="1"/>
        <v>61</v>
      </c>
      <c r="I41" s="1">
        <f t="shared" si="2"/>
        <v>0</v>
      </c>
      <c r="J41" s="1">
        <f t="shared" si="3"/>
        <v>0</v>
      </c>
      <c r="K41" s="1">
        <f t="shared" si="4"/>
        <v>147</v>
      </c>
    </row>
    <row r="42" spans="1:11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 t="shared" si="0"/>
        <v>0</v>
      </c>
      <c r="H42" s="1">
        <f t="shared" si="1"/>
        <v>61</v>
      </c>
      <c r="I42" s="1">
        <f t="shared" si="2"/>
        <v>0</v>
      </c>
      <c r="J42" s="1">
        <f t="shared" si="3"/>
        <v>0</v>
      </c>
      <c r="K42" s="1">
        <f t="shared" si="4"/>
        <v>195</v>
      </c>
    </row>
    <row r="43" spans="1:11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 t="shared" si="0"/>
        <v>0</v>
      </c>
      <c r="H43" s="1">
        <f t="shared" si="1"/>
        <v>61</v>
      </c>
      <c r="I43" s="1">
        <f t="shared" si="2"/>
        <v>0</v>
      </c>
      <c r="J43" s="1">
        <f t="shared" si="3"/>
        <v>0</v>
      </c>
      <c r="K43" s="1">
        <f t="shared" si="4"/>
        <v>4</v>
      </c>
    </row>
    <row r="44" spans="1:11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 t="shared" si="0"/>
        <v>0</v>
      </c>
      <c r="H44" s="1">
        <f t="shared" si="1"/>
        <v>70</v>
      </c>
      <c r="I44" s="1">
        <f t="shared" si="2"/>
        <v>0</v>
      </c>
      <c r="J44" s="1">
        <f t="shared" si="3"/>
        <v>0</v>
      </c>
      <c r="K44" s="1">
        <f t="shared" si="4"/>
        <v>4</v>
      </c>
    </row>
    <row r="45" spans="1:11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 t="shared" si="0"/>
        <v>0</v>
      </c>
      <c r="H45" s="1">
        <f t="shared" si="1"/>
        <v>70</v>
      </c>
      <c r="I45" s="1">
        <f t="shared" si="2"/>
        <v>0</v>
      </c>
      <c r="J45" s="1">
        <f t="shared" si="3"/>
        <v>36</v>
      </c>
      <c r="K45" s="1">
        <f t="shared" si="4"/>
        <v>4</v>
      </c>
    </row>
    <row r="46" spans="1:11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 t="shared" si="0"/>
        <v>47</v>
      </c>
      <c r="H46" s="1">
        <f t="shared" si="1"/>
        <v>70</v>
      </c>
      <c r="I46" s="1">
        <f t="shared" si="2"/>
        <v>0</v>
      </c>
      <c r="J46" s="1">
        <f t="shared" si="3"/>
        <v>36</v>
      </c>
      <c r="K46" s="1">
        <f t="shared" si="4"/>
        <v>4</v>
      </c>
    </row>
    <row r="47" spans="1:11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 t="shared" si="0"/>
        <v>47</v>
      </c>
      <c r="H47" s="1">
        <f t="shared" si="1"/>
        <v>70</v>
      </c>
      <c r="I47" s="1">
        <f t="shared" si="2"/>
        <v>0</v>
      </c>
      <c r="J47" s="1">
        <f t="shared" si="3"/>
        <v>36</v>
      </c>
      <c r="K47" s="1">
        <f t="shared" si="4"/>
        <v>0</v>
      </c>
    </row>
    <row r="48" spans="1:11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 t="shared" si="0"/>
        <v>47</v>
      </c>
      <c r="H48" s="1">
        <f t="shared" si="1"/>
        <v>70</v>
      </c>
      <c r="I48" s="1">
        <f t="shared" si="2"/>
        <v>8</v>
      </c>
      <c r="J48" s="1">
        <f t="shared" si="3"/>
        <v>36</v>
      </c>
      <c r="K48" s="1">
        <f t="shared" si="4"/>
        <v>0</v>
      </c>
    </row>
    <row r="49" spans="1:11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 t="shared" si="0"/>
        <v>47</v>
      </c>
      <c r="H49" s="1">
        <f t="shared" si="1"/>
        <v>73</v>
      </c>
      <c r="I49" s="1">
        <f t="shared" si="2"/>
        <v>8</v>
      </c>
      <c r="J49" s="1">
        <f t="shared" si="3"/>
        <v>36</v>
      </c>
      <c r="K49" s="1">
        <f t="shared" si="4"/>
        <v>0</v>
      </c>
    </row>
    <row r="50" spans="1:11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 t="shared" si="0"/>
        <v>47</v>
      </c>
      <c r="H50" s="1">
        <f t="shared" si="1"/>
        <v>73</v>
      </c>
      <c r="I50" s="1">
        <f t="shared" si="2"/>
        <v>8</v>
      </c>
      <c r="J50" s="1">
        <f t="shared" si="3"/>
        <v>77</v>
      </c>
      <c r="K50" s="1">
        <f t="shared" si="4"/>
        <v>0</v>
      </c>
    </row>
    <row r="51" spans="1:11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 t="shared" si="0"/>
        <v>47</v>
      </c>
      <c r="H51" s="1">
        <f t="shared" si="1"/>
        <v>73</v>
      </c>
      <c r="I51" s="1">
        <f t="shared" si="2"/>
        <v>8</v>
      </c>
      <c r="J51" s="1">
        <f t="shared" si="3"/>
        <v>77</v>
      </c>
      <c r="K51" s="1">
        <f t="shared" si="4"/>
        <v>44</v>
      </c>
    </row>
    <row r="52" spans="1:11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 t="shared" si="0"/>
        <v>2</v>
      </c>
      <c r="H52" s="1">
        <f t="shared" si="1"/>
        <v>73</v>
      </c>
      <c r="I52" s="1">
        <f t="shared" si="2"/>
        <v>8</v>
      </c>
      <c r="J52" s="1">
        <f t="shared" si="3"/>
        <v>77</v>
      </c>
      <c r="K52" s="1">
        <f t="shared" si="4"/>
        <v>44</v>
      </c>
    </row>
    <row r="53" spans="1:11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 t="shared" si="0"/>
        <v>2</v>
      </c>
      <c r="H53" s="1">
        <f t="shared" si="1"/>
        <v>73</v>
      </c>
      <c r="I53" s="1">
        <f t="shared" si="2"/>
        <v>48</v>
      </c>
      <c r="J53" s="1">
        <f t="shared" si="3"/>
        <v>77</v>
      </c>
      <c r="K53" s="1">
        <f t="shared" si="4"/>
        <v>44</v>
      </c>
    </row>
    <row r="54" spans="1:11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 t="shared" si="0"/>
        <v>2</v>
      </c>
      <c r="H54" s="1">
        <f t="shared" si="1"/>
        <v>73</v>
      </c>
      <c r="I54" s="1">
        <f t="shared" si="2"/>
        <v>48</v>
      </c>
      <c r="J54" s="1">
        <f t="shared" si="3"/>
        <v>80</v>
      </c>
      <c r="K54" s="1">
        <f t="shared" si="4"/>
        <v>44</v>
      </c>
    </row>
    <row r="55" spans="1:11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 t="shared" si="0"/>
        <v>2</v>
      </c>
      <c r="H55" s="1">
        <f t="shared" si="1"/>
        <v>90</v>
      </c>
      <c r="I55" s="1">
        <f t="shared" si="2"/>
        <v>48</v>
      </c>
      <c r="J55" s="1">
        <f t="shared" si="3"/>
        <v>80</v>
      </c>
      <c r="K55" s="1">
        <f t="shared" si="4"/>
        <v>44</v>
      </c>
    </row>
    <row r="56" spans="1:11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 t="shared" si="0"/>
        <v>0</v>
      </c>
      <c r="H56" s="1">
        <f t="shared" si="1"/>
        <v>90</v>
      </c>
      <c r="I56" s="1">
        <f t="shared" si="2"/>
        <v>48</v>
      </c>
      <c r="J56" s="1">
        <f t="shared" si="3"/>
        <v>80</v>
      </c>
      <c r="K56" s="1">
        <f t="shared" si="4"/>
        <v>44</v>
      </c>
    </row>
    <row r="57" spans="1:11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 t="shared" si="0"/>
        <v>0</v>
      </c>
      <c r="H57" s="1">
        <f t="shared" si="1"/>
        <v>90</v>
      </c>
      <c r="I57" s="1">
        <f t="shared" si="2"/>
        <v>62</v>
      </c>
      <c r="J57" s="1">
        <f t="shared" si="3"/>
        <v>80</v>
      </c>
      <c r="K57" s="1">
        <f t="shared" si="4"/>
        <v>44</v>
      </c>
    </row>
    <row r="58" spans="1:11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 t="shared" si="0"/>
        <v>0</v>
      </c>
      <c r="H58" s="1">
        <f t="shared" si="1"/>
        <v>113</v>
      </c>
      <c r="I58" s="1">
        <f t="shared" si="2"/>
        <v>62</v>
      </c>
      <c r="J58" s="1">
        <f t="shared" si="3"/>
        <v>80</v>
      </c>
      <c r="K58" s="1">
        <f t="shared" si="4"/>
        <v>44</v>
      </c>
    </row>
    <row r="59" spans="1:11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 t="shared" si="0"/>
        <v>11</v>
      </c>
      <c r="H59" s="1">
        <f t="shared" si="1"/>
        <v>113</v>
      </c>
      <c r="I59" s="1">
        <f t="shared" si="2"/>
        <v>62</v>
      </c>
      <c r="J59" s="1">
        <f t="shared" si="3"/>
        <v>80</v>
      </c>
      <c r="K59" s="1">
        <f t="shared" si="4"/>
        <v>44</v>
      </c>
    </row>
    <row r="60" spans="1:11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 t="shared" si="0"/>
        <v>11</v>
      </c>
      <c r="H60" s="1">
        <f t="shared" si="1"/>
        <v>113</v>
      </c>
      <c r="I60" s="1">
        <f t="shared" si="2"/>
        <v>62</v>
      </c>
      <c r="J60" s="1">
        <f t="shared" si="3"/>
        <v>97</v>
      </c>
      <c r="K60" s="1">
        <f t="shared" si="4"/>
        <v>44</v>
      </c>
    </row>
    <row r="61" spans="1:11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 t="shared" si="0"/>
        <v>11</v>
      </c>
      <c r="H61" s="1">
        <f t="shared" si="1"/>
        <v>113</v>
      </c>
      <c r="I61" s="1">
        <f t="shared" si="2"/>
        <v>62</v>
      </c>
      <c r="J61" s="1">
        <f t="shared" si="3"/>
        <v>97</v>
      </c>
      <c r="K61" s="1">
        <f t="shared" si="4"/>
        <v>74</v>
      </c>
    </row>
    <row r="62" spans="1:11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 t="shared" si="0"/>
        <v>11</v>
      </c>
      <c r="H62" s="1">
        <f t="shared" si="1"/>
        <v>113</v>
      </c>
      <c r="I62" s="1">
        <f t="shared" si="2"/>
        <v>62</v>
      </c>
      <c r="J62" s="1">
        <f t="shared" si="3"/>
        <v>0</v>
      </c>
      <c r="K62" s="1">
        <f t="shared" si="4"/>
        <v>74</v>
      </c>
    </row>
    <row r="63" spans="1:11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 t="shared" si="0"/>
        <v>0</v>
      </c>
      <c r="H63" s="1">
        <f t="shared" si="1"/>
        <v>113</v>
      </c>
      <c r="I63" s="1">
        <f t="shared" si="2"/>
        <v>62</v>
      </c>
      <c r="J63" s="1">
        <f t="shared" si="3"/>
        <v>0</v>
      </c>
      <c r="K63" s="1">
        <f t="shared" si="4"/>
        <v>74</v>
      </c>
    </row>
    <row r="64" spans="1:11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 t="shared" si="0"/>
        <v>0</v>
      </c>
      <c r="H64" s="1">
        <f t="shared" si="1"/>
        <v>113</v>
      </c>
      <c r="I64" s="1">
        <f t="shared" si="2"/>
        <v>79</v>
      </c>
      <c r="J64" s="1">
        <f t="shared" si="3"/>
        <v>0</v>
      </c>
      <c r="K64" s="1">
        <f t="shared" si="4"/>
        <v>74</v>
      </c>
    </row>
    <row r="65" spans="1:11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 t="shared" si="0"/>
        <v>0</v>
      </c>
      <c r="H65" s="1">
        <f t="shared" si="1"/>
        <v>117</v>
      </c>
      <c r="I65" s="1">
        <f t="shared" si="2"/>
        <v>79</v>
      </c>
      <c r="J65" s="1">
        <f t="shared" si="3"/>
        <v>0</v>
      </c>
      <c r="K65" s="1">
        <f t="shared" si="4"/>
        <v>74</v>
      </c>
    </row>
    <row r="66" spans="1:11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 t="shared" si="0"/>
        <v>0</v>
      </c>
      <c r="H66" s="1">
        <f t="shared" si="1"/>
        <v>117</v>
      </c>
      <c r="I66" s="1">
        <f t="shared" si="2"/>
        <v>0</v>
      </c>
      <c r="J66" s="1">
        <f t="shared" si="3"/>
        <v>0</v>
      </c>
      <c r="K66" s="1">
        <f t="shared" si="4"/>
        <v>74</v>
      </c>
    </row>
    <row r="67" spans="1:11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 t="shared" si="0"/>
        <v>0</v>
      </c>
      <c r="H67" s="1">
        <f t="shared" si="1"/>
        <v>117</v>
      </c>
      <c r="I67" s="1">
        <f t="shared" si="2"/>
        <v>0</v>
      </c>
      <c r="J67" s="1">
        <f t="shared" si="3"/>
        <v>33</v>
      </c>
      <c r="K67" s="1">
        <f t="shared" si="4"/>
        <v>74</v>
      </c>
    </row>
    <row r="68" spans="1:11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 t="shared" ref="G68:G131" si="5">IF($C68 = "T1",IF($D68 = "Z",G67+$E68,G67-$E68),G67)</f>
        <v>0</v>
      </c>
      <c r="H68" s="1">
        <f t="shared" ref="H68:H131" si="6">IF($C68 = "T2",IF($D68 = "Z",H67+$E68,H67-$E68),H67)</f>
        <v>143</v>
      </c>
      <c r="I68" s="1">
        <f t="shared" ref="I68:I131" si="7">IF($C68 = "T3",IF($D68 = "Z",I67+$E68,I67-$E68),I67)</f>
        <v>0</v>
      </c>
      <c r="J68" s="1">
        <f t="shared" ref="J68:J131" si="8">IF($C68 = "T4",IF($D68 = "Z",J67+$E68,J67-$E68),J67)</f>
        <v>33</v>
      </c>
      <c r="K68" s="1">
        <f t="shared" ref="K68:K131" si="9">IF($C68 = "T5",IF($D68 = "Z",K67+$E68,K67-$E68),K67)</f>
        <v>74</v>
      </c>
    </row>
    <row r="69" spans="1:11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 t="shared" si="5"/>
        <v>0</v>
      </c>
      <c r="H69" s="1">
        <f t="shared" si="6"/>
        <v>143</v>
      </c>
      <c r="I69" s="1">
        <f t="shared" si="7"/>
        <v>40</v>
      </c>
      <c r="J69" s="1">
        <f t="shared" si="8"/>
        <v>33</v>
      </c>
      <c r="K69" s="1">
        <f t="shared" si="9"/>
        <v>74</v>
      </c>
    </row>
    <row r="70" spans="1:11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 t="shared" si="5"/>
        <v>42</v>
      </c>
      <c r="H70" s="1">
        <f t="shared" si="6"/>
        <v>143</v>
      </c>
      <c r="I70" s="1">
        <f t="shared" si="7"/>
        <v>40</v>
      </c>
      <c r="J70" s="1">
        <f t="shared" si="8"/>
        <v>33</v>
      </c>
      <c r="K70" s="1">
        <f t="shared" si="9"/>
        <v>74</v>
      </c>
    </row>
    <row r="71" spans="1:11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 t="shared" si="5"/>
        <v>42</v>
      </c>
      <c r="H71" s="1">
        <f t="shared" si="6"/>
        <v>185</v>
      </c>
      <c r="I71" s="1">
        <f t="shared" si="7"/>
        <v>40</v>
      </c>
      <c r="J71" s="1">
        <f t="shared" si="8"/>
        <v>33</v>
      </c>
      <c r="K71" s="1">
        <f t="shared" si="9"/>
        <v>74</v>
      </c>
    </row>
    <row r="72" spans="1:11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 t="shared" si="5"/>
        <v>42</v>
      </c>
      <c r="H72" s="1">
        <f t="shared" si="6"/>
        <v>185</v>
      </c>
      <c r="I72" s="1">
        <f t="shared" si="7"/>
        <v>40</v>
      </c>
      <c r="J72" s="1">
        <f t="shared" si="8"/>
        <v>42</v>
      </c>
      <c r="K72" s="1">
        <f t="shared" si="9"/>
        <v>74</v>
      </c>
    </row>
    <row r="73" spans="1:11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 t="shared" si="5"/>
        <v>42</v>
      </c>
      <c r="H73" s="1">
        <f t="shared" si="6"/>
        <v>185</v>
      </c>
      <c r="I73" s="1">
        <f t="shared" si="7"/>
        <v>40</v>
      </c>
      <c r="J73" s="1">
        <f t="shared" si="8"/>
        <v>42</v>
      </c>
      <c r="K73" s="1">
        <f t="shared" si="9"/>
        <v>113</v>
      </c>
    </row>
    <row r="74" spans="1:11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 t="shared" si="5"/>
        <v>42</v>
      </c>
      <c r="H74" s="1">
        <f t="shared" si="6"/>
        <v>185</v>
      </c>
      <c r="I74" s="1">
        <f t="shared" si="7"/>
        <v>40</v>
      </c>
      <c r="J74" s="1">
        <f t="shared" si="8"/>
        <v>42</v>
      </c>
      <c r="K74" s="1">
        <f t="shared" si="9"/>
        <v>1</v>
      </c>
    </row>
    <row r="75" spans="1:11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 t="shared" si="5"/>
        <v>42</v>
      </c>
      <c r="H75" s="1">
        <f t="shared" si="6"/>
        <v>185</v>
      </c>
      <c r="I75" s="1">
        <f t="shared" si="7"/>
        <v>40</v>
      </c>
      <c r="J75" s="1">
        <f t="shared" si="8"/>
        <v>76</v>
      </c>
      <c r="K75" s="1">
        <f t="shared" si="9"/>
        <v>1</v>
      </c>
    </row>
    <row r="76" spans="1:11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 t="shared" si="5"/>
        <v>42</v>
      </c>
      <c r="H76" s="1">
        <f t="shared" si="6"/>
        <v>185</v>
      </c>
      <c r="I76" s="1">
        <f t="shared" si="7"/>
        <v>45</v>
      </c>
      <c r="J76" s="1">
        <f t="shared" si="8"/>
        <v>76</v>
      </c>
      <c r="K76" s="1">
        <f t="shared" si="9"/>
        <v>1</v>
      </c>
    </row>
    <row r="77" spans="1:11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 t="shared" si="5"/>
        <v>42</v>
      </c>
      <c r="H77" s="1">
        <f t="shared" si="6"/>
        <v>185</v>
      </c>
      <c r="I77" s="1">
        <f t="shared" si="7"/>
        <v>45</v>
      </c>
      <c r="J77" s="1">
        <f t="shared" si="8"/>
        <v>2</v>
      </c>
      <c r="K77" s="1">
        <f t="shared" si="9"/>
        <v>1</v>
      </c>
    </row>
    <row r="78" spans="1:11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 t="shared" si="5"/>
        <v>42</v>
      </c>
      <c r="H78" s="1">
        <f t="shared" si="6"/>
        <v>199</v>
      </c>
      <c r="I78" s="1">
        <f t="shared" si="7"/>
        <v>45</v>
      </c>
      <c r="J78" s="1">
        <f t="shared" si="8"/>
        <v>2</v>
      </c>
      <c r="K78" s="1">
        <f t="shared" si="9"/>
        <v>1</v>
      </c>
    </row>
    <row r="79" spans="1:11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 t="shared" si="5"/>
        <v>42</v>
      </c>
      <c r="H79" s="1">
        <f t="shared" si="6"/>
        <v>199</v>
      </c>
      <c r="I79" s="1">
        <f t="shared" si="7"/>
        <v>45</v>
      </c>
      <c r="J79" s="1">
        <f t="shared" si="8"/>
        <v>2</v>
      </c>
      <c r="K79" s="1">
        <f t="shared" si="9"/>
        <v>0</v>
      </c>
    </row>
    <row r="80" spans="1:11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 t="shared" si="5"/>
        <v>42</v>
      </c>
      <c r="H80" s="1">
        <f t="shared" si="6"/>
        <v>156</v>
      </c>
      <c r="I80" s="1">
        <f t="shared" si="7"/>
        <v>45</v>
      </c>
      <c r="J80" s="1">
        <f t="shared" si="8"/>
        <v>2</v>
      </c>
      <c r="K80" s="1">
        <f t="shared" si="9"/>
        <v>0</v>
      </c>
    </row>
    <row r="81" spans="1:11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 t="shared" si="5"/>
        <v>72</v>
      </c>
      <c r="H81" s="1">
        <f t="shared" si="6"/>
        <v>156</v>
      </c>
      <c r="I81" s="1">
        <f t="shared" si="7"/>
        <v>45</v>
      </c>
      <c r="J81" s="1">
        <f t="shared" si="8"/>
        <v>2</v>
      </c>
      <c r="K81" s="1">
        <f t="shared" si="9"/>
        <v>0</v>
      </c>
    </row>
    <row r="82" spans="1:11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 t="shared" si="5"/>
        <v>72</v>
      </c>
      <c r="H82" s="1">
        <f t="shared" si="6"/>
        <v>156</v>
      </c>
      <c r="I82" s="1">
        <f t="shared" si="7"/>
        <v>59</v>
      </c>
      <c r="J82" s="1">
        <f t="shared" si="8"/>
        <v>2</v>
      </c>
      <c r="K82" s="1">
        <f t="shared" si="9"/>
        <v>0</v>
      </c>
    </row>
    <row r="83" spans="1:11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 t="shared" si="5"/>
        <v>72</v>
      </c>
      <c r="H83" s="1">
        <f t="shared" si="6"/>
        <v>123</v>
      </c>
      <c r="I83" s="1">
        <f t="shared" si="7"/>
        <v>59</v>
      </c>
      <c r="J83" s="1">
        <f t="shared" si="8"/>
        <v>2</v>
      </c>
      <c r="K83" s="1">
        <f t="shared" si="9"/>
        <v>0</v>
      </c>
    </row>
    <row r="84" spans="1:11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 t="shared" si="5"/>
        <v>72</v>
      </c>
      <c r="H84" s="1">
        <f t="shared" si="6"/>
        <v>123</v>
      </c>
      <c r="I84" s="1">
        <f t="shared" si="7"/>
        <v>59</v>
      </c>
      <c r="J84" s="1">
        <f t="shared" si="8"/>
        <v>2</v>
      </c>
      <c r="K84" s="1">
        <f t="shared" si="9"/>
        <v>35</v>
      </c>
    </row>
    <row r="85" spans="1:11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 t="shared" si="5"/>
        <v>72</v>
      </c>
      <c r="H85" s="1">
        <f t="shared" si="6"/>
        <v>123</v>
      </c>
      <c r="I85" s="1">
        <f t="shared" si="7"/>
        <v>99</v>
      </c>
      <c r="J85" s="1">
        <f t="shared" si="8"/>
        <v>2</v>
      </c>
      <c r="K85" s="1">
        <f t="shared" si="9"/>
        <v>35</v>
      </c>
    </row>
    <row r="86" spans="1:11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 t="shared" si="5"/>
        <v>72</v>
      </c>
      <c r="H86" s="1">
        <f t="shared" si="6"/>
        <v>102</v>
      </c>
      <c r="I86" s="1">
        <f t="shared" si="7"/>
        <v>99</v>
      </c>
      <c r="J86" s="1">
        <f t="shared" si="8"/>
        <v>2</v>
      </c>
      <c r="K86" s="1">
        <f t="shared" si="9"/>
        <v>35</v>
      </c>
    </row>
    <row r="87" spans="1:11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 t="shared" si="5"/>
        <v>72</v>
      </c>
      <c r="H87" s="1">
        <f t="shared" si="6"/>
        <v>102</v>
      </c>
      <c r="I87" s="1">
        <f t="shared" si="7"/>
        <v>99</v>
      </c>
      <c r="J87" s="1">
        <f t="shared" si="8"/>
        <v>0</v>
      </c>
      <c r="K87" s="1">
        <f t="shared" si="9"/>
        <v>35</v>
      </c>
    </row>
    <row r="88" spans="1:11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 t="shared" si="5"/>
        <v>72</v>
      </c>
      <c r="H88" s="1">
        <f t="shared" si="6"/>
        <v>102</v>
      </c>
      <c r="I88" s="1">
        <f t="shared" si="7"/>
        <v>111</v>
      </c>
      <c r="J88" s="1">
        <f t="shared" si="8"/>
        <v>0</v>
      </c>
      <c r="K88" s="1">
        <f t="shared" si="9"/>
        <v>35</v>
      </c>
    </row>
    <row r="89" spans="1:11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 t="shared" si="5"/>
        <v>87</v>
      </c>
      <c r="H89" s="1">
        <f t="shared" si="6"/>
        <v>102</v>
      </c>
      <c r="I89" s="1">
        <f t="shared" si="7"/>
        <v>111</v>
      </c>
      <c r="J89" s="1">
        <f t="shared" si="8"/>
        <v>0</v>
      </c>
      <c r="K89" s="1">
        <f t="shared" si="9"/>
        <v>35</v>
      </c>
    </row>
    <row r="90" spans="1:11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 t="shared" si="5"/>
        <v>87</v>
      </c>
      <c r="H90" s="1">
        <f t="shared" si="6"/>
        <v>102</v>
      </c>
      <c r="I90" s="1">
        <f t="shared" si="7"/>
        <v>111</v>
      </c>
      <c r="J90" s="1">
        <f t="shared" si="8"/>
        <v>0</v>
      </c>
      <c r="K90" s="1">
        <f t="shared" si="9"/>
        <v>36</v>
      </c>
    </row>
    <row r="91" spans="1:11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 t="shared" si="5"/>
        <v>1</v>
      </c>
      <c r="H91" s="1">
        <f t="shared" si="6"/>
        <v>102</v>
      </c>
      <c r="I91" s="1">
        <f t="shared" si="7"/>
        <v>111</v>
      </c>
      <c r="J91" s="1">
        <f t="shared" si="8"/>
        <v>0</v>
      </c>
      <c r="K91" s="1">
        <f t="shared" si="9"/>
        <v>36</v>
      </c>
    </row>
    <row r="92" spans="1:11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 t="shared" si="5"/>
        <v>1</v>
      </c>
      <c r="H92" s="1">
        <f t="shared" si="6"/>
        <v>102</v>
      </c>
      <c r="I92" s="1">
        <f t="shared" si="7"/>
        <v>1</v>
      </c>
      <c r="J92" s="1">
        <f t="shared" si="8"/>
        <v>0</v>
      </c>
      <c r="K92" s="1">
        <f t="shared" si="9"/>
        <v>36</v>
      </c>
    </row>
    <row r="93" spans="1:11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 t="shared" si="5"/>
        <v>1</v>
      </c>
      <c r="H93" s="1">
        <f t="shared" si="6"/>
        <v>102</v>
      </c>
      <c r="I93" s="1">
        <f t="shared" si="7"/>
        <v>1</v>
      </c>
      <c r="J93" s="1">
        <f t="shared" si="8"/>
        <v>0</v>
      </c>
      <c r="K93" s="1">
        <f t="shared" si="9"/>
        <v>69</v>
      </c>
    </row>
    <row r="94" spans="1:11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 t="shared" si="5"/>
        <v>1</v>
      </c>
      <c r="H94" s="1">
        <f t="shared" si="6"/>
        <v>115</v>
      </c>
      <c r="I94" s="1">
        <f t="shared" si="7"/>
        <v>1</v>
      </c>
      <c r="J94" s="1">
        <f t="shared" si="8"/>
        <v>0</v>
      </c>
      <c r="K94" s="1">
        <f t="shared" si="9"/>
        <v>69</v>
      </c>
    </row>
    <row r="95" spans="1:11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 t="shared" si="5"/>
        <v>1</v>
      </c>
      <c r="H95" s="1">
        <f t="shared" si="6"/>
        <v>115</v>
      </c>
      <c r="I95" s="1">
        <f t="shared" si="7"/>
        <v>1</v>
      </c>
      <c r="J95" s="1">
        <f t="shared" si="8"/>
        <v>37</v>
      </c>
      <c r="K95" s="1">
        <f t="shared" si="9"/>
        <v>69</v>
      </c>
    </row>
    <row r="96" spans="1:11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 t="shared" si="5"/>
        <v>0</v>
      </c>
      <c r="H96" s="1">
        <f t="shared" si="6"/>
        <v>115</v>
      </c>
      <c r="I96" s="1">
        <f t="shared" si="7"/>
        <v>1</v>
      </c>
      <c r="J96" s="1">
        <f t="shared" si="8"/>
        <v>37</v>
      </c>
      <c r="K96" s="1">
        <f t="shared" si="9"/>
        <v>69</v>
      </c>
    </row>
    <row r="97" spans="1:11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 t="shared" si="5"/>
        <v>0</v>
      </c>
      <c r="H97" s="1">
        <f t="shared" si="6"/>
        <v>115</v>
      </c>
      <c r="I97" s="1">
        <f t="shared" si="7"/>
        <v>1</v>
      </c>
      <c r="J97" s="1">
        <f t="shared" si="8"/>
        <v>37</v>
      </c>
      <c r="K97" s="1">
        <f t="shared" si="9"/>
        <v>1</v>
      </c>
    </row>
    <row r="98" spans="1:11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 t="shared" si="5"/>
        <v>0</v>
      </c>
      <c r="H98" s="1">
        <f t="shared" si="6"/>
        <v>115</v>
      </c>
      <c r="I98" s="1">
        <f t="shared" si="7"/>
        <v>1</v>
      </c>
      <c r="J98" s="1">
        <f t="shared" si="8"/>
        <v>72</v>
      </c>
      <c r="K98" s="1">
        <f t="shared" si="9"/>
        <v>1</v>
      </c>
    </row>
    <row r="99" spans="1:11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 t="shared" si="5"/>
        <v>0</v>
      </c>
      <c r="H99" s="1">
        <f t="shared" si="6"/>
        <v>115</v>
      </c>
      <c r="I99" s="1">
        <f t="shared" si="7"/>
        <v>26</v>
      </c>
      <c r="J99" s="1">
        <f t="shared" si="8"/>
        <v>72</v>
      </c>
      <c r="K99" s="1">
        <f t="shared" si="9"/>
        <v>1</v>
      </c>
    </row>
    <row r="100" spans="1:11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 t="shared" si="5"/>
        <v>0</v>
      </c>
      <c r="H100" s="1">
        <f t="shared" si="6"/>
        <v>125</v>
      </c>
      <c r="I100" s="1">
        <f t="shared" si="7"/>
        <v>26</v>
      </c>
      <c r="J100" s="1">
        <f t="shared" si="8"/>
        <v>72</v>
      </c>
      <c r="K100" s="1">
        <f t="shared" si="9"/>
        <v>1</v>
      </c>
    </row>
    <row r="101" spans="1:11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 t="shared" si="5"/>
        <v>0</v>
      </c>
      <c r="H101" s="1">
        <f t="shared" si="6"/>
        <v>87</v>
      </c>
      <c r="I101" s="1">
        <f t="shared" si="7"/>
        <v>26</v>
      </c>
      <c r="J101" s="1">
        <f t="shared" si="8"/>
        <v>72</v>
      </c>
      <c r="K101" s="1">
        <f t="shared" si="9"/>
        <v>1</v>
      </c>
    </row>
    <row r="102" spans="1:11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 t="shared" si="5"/>
        <v>22</v>
      </c>
      <c r="H102" s="1">
        <f t="shared" si="6"/>
        <v>87</v>
      </c>
      <c r="I102" s="1">
        <f t="shared" si="7"/>
        <v>26</v>
      </c>
      <c r="J102" s="1">
        <f t="shared" si="8"/>
        <v>72</v>
      </c>
      <c r="K102" s="1">
        <f t="shared" si="9"/>
        <v>1</v>
      </c>
    </row>
    <row r="103" spans="1:11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 t="shared" si="5"/>
        <v>22</v>
      </c>
      <c r="H103" s="1">
        <f t="shared" si="6"/>
        <v>87</v>
      </c>
      <c r="I103" s="1">
        <f t="shared" si="7"/>
        <v>51</v>
      </c>
      <c r="J103" s="1">
        <f t="shared" si="8"/>
        <v>72</v>
      </c>
      <c r="K103" s="1">
        <f t="shared" si="9"/>
        <v>1</v>
      </c>
    </row>
    <row r="104" spans="1:11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 t="shared" si="5"/>
        <v>22</v>
      </c>
      <c r="H104" s="1">
        <f t="shared" si="6"/>
        <v>87</v>
      </c>
      <c r="I104" s="1">
        <f t="shared" si="7"/>
        <v>51</v>
      </c>
      <c r="J104" s="1">
        <f t="shared" si="8"/>
        <v>72</v>
      </c>
      <c r="K104" s="1">
        <f t="shared" si="9"/>
        <v>9</v>
      </c>
    </row>
    <row r="105" spans="1:11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 t="shared" si="5"/>
        <v>22</v>
      </c>
      <c r="H105" s="1">
        <f t="shared" si="6"/>
        <v>87</v>
      </c>
      <c r="I105" s="1">
        <f t="shared" si="7"/>
        <v>51</v>
      </c>
      <c r="J105" s="1">
        <f t="shared" si="8"/>
        <v>117</v>
      </c>
      <c r="K105" s="1">
        <f t="shared" si="9"/>
        <v>9</v>
      </c>
    </row>
    <row r="106" spans="1:11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 t="shared" si="5"/>
        <v>22</v>
      </c>
      <c r="H106" s="1">
        <f t="shared" si="6"/>
        <v>87</v>
      </c>
      <c r="I106" s="1">
        <f t="shared" si="7"/>
        <v>51</v>
      </c>
      <c r="J106" s="1">
        <f t="shared" si="8"/>
        <v>1</v>
      </c>
      <c r="K106" s="1">
        <f t="shared" si="9"/>
        <v>9</v>
      </c>
    </row>
    <row r="107" spans="1:11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 t="shared" si="5"/>
        <v>22</v>
      </c>
      <c r="H107" s="1">
        <f t="shared" si="6"/>
        <v>87</v>
      </c>
      <c r="I107" s="1">
        <f t="shared" si="7"/>
        <v>80</v>
      </c>
      <c r="J107" s="1">
        <f t="shared" si="8"/>
        <v>1</v>
      </c>
      <c r="K107" s="1">
        <f t="shared" si="9"/>
        <v>9</v>
      </c>
    </row>
    <row r="108" spans="1:11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 t="shared" si="5"/>
        <v>22</v>
      </c>
      <c r="H108" s="1">
        <f t="shared" si="6"/>
        <v>82</v>
      </c>
      <c r="I108" s="1">
        <f t="shared" si="7"/>
        <v>80</v>
      </c>
      <c r="J108" s="1">
        <f t="shared" si="8"/>
        <v>1</v>
      </c>
      <c r="K108" s="1">
        <f t="shared" si="9"/>
        <v>9</v>
      </c>
    </row>
    <row r="109" spans="1:11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 t="shared" si="5"/>
        <v>0</v>
      </c>
      <c r="H109" s="1">
        <f t="shared" si="6"/>
        <v>82</v>
      </c>
      <c r="I109" s="1">
        <f t="shared" si="7"/>
        <v>80</v>
      </c>
      <c r="J109" s="1">
        <f t="shared" si="8"/>
        <v>1</v>
      </c>
      <c r="K109" s="1">
        <f t="shared" si="9"/>
        <v>9</v>
      </c>
    </row>
    <row r="110" spans="1:11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 t="shared" si="5"/>
        <v>0</v>
      </c>
      <c r="H110" s="1">
        <f t="shared" si="6"/>
        <v>82</v>
      </c>
      <c r="I110" s="1">
        <f t="shared" si="7"/>
        <v>117</v>
      </c>
      <c r="J110" s="1">
        <f t="shared" si="8"/>
        <v>1</v>
      </c>
      <c r="K110" s="1">
        <f t="shared" si="9"/>
        <v>9</v>
      </c>
    </row>
    <row r="111" spans="1:11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 t="shared" si="5"/>
        <v>0</v>
      </c>
      <c r="H111" s="1">
        <f t="shared" si="6"/>
        <v>82</v>
      </c>
      <c r="I111" s="1">
        <f t="shared" si="7"/>
        <v>117</v>
      </c>
      <c r="J111" s="1">
        <f t="shared" si="8"/>
        <v>11</v>
      </c>
      <c r="K111" s="1">
        <f t="shared" si="9"/>
        <v>9</v>
      </c>
    </row>
    <row r="112" spans="1:11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 t="shared" si="5"/>
        <v>0</v>
      </c>
      <c r="H112" s="1">
        <f t="shared" si="6"/>
        <v>82</v>
      </c>
      <c r="I112" s="1">
        <f t="shared" si="7"/>
        <v>117</v>
      </c>
      <c r="J112" s="1">
        <f t="shared" si="8"/>
        <v>11</v>
      </c>
      <c r="K112" s="1">
        <f t="shared" si="9"/>
        <v>51</v>
      </c>
    </row>
    <row r="113" spans="1:11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 t="shared" si="5"/>
        <v>0</v>
      </c>
      <c r="H113" s="1">
        <f t="shared" si="6"/>
        <v>82</v>
      </c>
      <c r="I113" s="1">
        <f t="shared" si="7"/>
        <v>117</v>
      </c>
      <c r="J113" s="1">
        <f t="shared" si="8"/>
        <v>0</v>
      </c>
      <c r="K113" s="1">
        <f t="shared" si="9"/>
        <v>51</v>
      </c>
    </row>
    <row r="114" spans="1:11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 t="shared" si="5"/>
        <v>0</v>
      </c>
      <c r="H114" s="1">
        <f t="shared" si="6"/>
        <v>82</v>
      </c>
      <c r="I114" s="1">
        <f t="shared" si="7"/>
        <v>117</v>
      </c>
      <c r="J114" s="1">
        <f t="shared" si="8"/>
        <v>0</v>
      </c>
      <c r="K114" s="1">
        <f t="shared" si="9"/>
        <v>3</v>
      </c>
    </row>
    <row r="115" spans="1:11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 t="shared" si="5"/>
        <v>0</v>
      </c>
      <c r="H115" s="1">
        <f t="shared" si="6"/>
        <v>82</v>
      </c>
      <c r="I115" s="1">
        <f t="shared" si="7"/>
        <v>137</v>
      </c>
      <c r="J115" s="1">
        <f t="shared" si="8"/>
        <v>0</v>
      </c>
      <c r="K115" s="1">
        <f t="shared" si="9"/>
        <v>3</v>
      </c>
    </row>
    <row r="116" spans="1:11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 t="shared" si="5"/>
        <v>0</v>
      </c>
      <c r="H116" s="1">
        <f t="shared" si="6"/>
        <v>108</v>
      </c>
      <c r="I116" s="1">
        <f t="shared" si="7"/>
        <v>137</v>
      </c>
      <c r="J116" s="1">
        <f t="shared" si="8"/>
        <v>0</v>
      </c>
      <c r="K116" s="1">
        <f t="shared" si="9"/>
        <v>3</v>
      </c>
    </row>
    <row r="117" spans="1:11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 t="shared" si="5"/>
        <v>24</v>
      </c>
      <c r="H117" s="1">
        <f t="shared" si="6"/>
        <v>108</v>
      </c>
      <c r="I117" s="1">
        <f t="shared" si="7"/>
        <v>137</v>
      </c>
      <c r="J117" s="1">
        <f t="shared" si="8"/>
        <v>0</v>
      </c>
      <c r="K117" s="1">
        <f t="shared" si="9"/>
        <v>3</v>
      </c>
    </row>
    <row r="118" spans="1:11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 t="shared" si="5"/>
        <v>24</v>
      </c>
      <c r="H118" s="1">
        <f t="shared" si="6"/>
        <v>108</v>
      </c>
      <c r="I118" s="1">
        <f t="shared" si="7"/>
        <v>137</v>
      </c>
      <c r="J118" s="1">
        <f t="shared" si="8"/>
        <v>38</v>
      </c>
      <c r="K118" s="1">
        <f t="shared" si="9"/>
        <v>3</v>
      </c>
    </row>
    <row r="119" spans="1:11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 t="shared" si="5"/>
        <v>24</v>
      </c>
      <c r="H119" s="1">
        <f t="shared" si="6"/>
        <v>108</v>
      </c>
      <c r="I119" s="1">
        <f t="shared" si="7"/>
        <v>151</v>
      </c>
      <c r="J119" s="1">
        <f t="shared" si="8"/>
        <v>38</v>
      </c>
      <c r="K119" s="1">
        <f t="shared" si="9"/>
        <v>3</v>
      </c>
    </row>
    <row r="120" spans="1:11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 t="shared" si="5"/>
        <v>24</v>
      </c>
      <c r="H120" s="1">
        <f t="shared" si="6"/>
        <v>108</v>
      </c>
      <c r="I120" s="1">
        <f t="shared" si="7"/>
        <v>151</v>
      </c>
      <c r="J120" s="1">
        <f t="shared" si="8"/>
        <v>38</v>
      </c>
      <c r="K120" s="1">
        <f t="shared" si="9"/>
        <v>7</v>
      </c>
    </row>
    <row r="121" spans="1:11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 t="shared" si="5"/>
        <v>24</v>
      </c>
      <c r="H121" s="1">
        <f t="shared" si="6"/>
        <v>89</v>
      </c>
      <c r="I121" s="1">
        <f t="shared" si="7"/>
        <v>151</v>
      </c>
      <c r="J121" s="1">
        <f t="shared" si="8"/>
        <v>38</v>
      </c>
      <c r="K121" s="1">
        <f t="shared" si="9"/>
        <v>7</v>
      </c>
    </row>
    <row r="122" spans="1:11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 t="shared" si="5"/>
        <v>24</v>
      </c>
      <c r="H122" s="1">
        <f t="shared" si="6"/>
        <v>89</v>
      </c>
      <c r="I122" s="1">
        <f t="shared" si="7"/>
        <v>151</v>
      </c>
      <c r="J122" s="1">
        <f t="shared" si="8"/>
        <v>68</v>
      </c>
      <c r="K122" s="1">
        <f t="shared" si="9"/>
        <v>7</v>
      </c>
    </row>
    <row r="123" spans="1:11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 t="shared" si="5"/>
        <v>24</v>
      </c>
      <c r="H123" s="1">
        <f t="shared" si="6"/>
        <v>89</v>
      </c>
      <c r="I123" s="1">
        <f t="shared" si="7"/>
        <v>151</v>
      </c>
      <c r="J123" s="1">
        <f t="shared" si="8"/>
        <v>68</v>
      </c>
      <c r="K123" s="1">
        <f t="shared" si="9"/>
        <v>1</v>
      </c>
    </row>
    <row r="124" spans="1:11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 t="shared" si="5"/>
        <v>24</v>
      </c>
      <c r="H124" s="1">
        <f t="shared" si="6"/>
        <v>89</v>
      </c>
      <c r="I124" s="1">
        <f t="shared" si="7"/>
        <v>151</v>
      </c>
      <c r="J124" s="1">
        <f t="shared" si="8"/>
        <v>111</v>
      </c>
      <c r="K124" s="1">
        <f t="shared" si="9"/>
        <v>1</v>
      </c>
    </row>
    <row r="125" spans="1:11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 t="shared" si="5"/>
        <v>24</v>
      </c>
      <c r="H125" s="1">
        <f t="shared" si="6"/>
        <v>89</v>
      </c>
      <c r="I125" s="1">
        <f t="shared" si="7"/>
        <v>151</v>
      </c>
      <c r="J125" s="1">
        <f t="shared" si="8"/>
        <v>111</v>
      </c>
      <c r="K125" s="1">
        <f t="shared" si="9"/>
        <v>0</v>
      </c>
    </row>
    <row r="126" spans="1:11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 t="shared" si="5"/>
        <v>24</v>
      </c>
      <c r="H126" s="1">
        <f t="shared" si="6"/>
        <v>89</v>
      </c>
      <c r="I126" s="1">
        <f t="shared" si="7"/>
        <v>4</v>
      </c>
      <c r="J126" s="1">
        <f t="shared" si="8"/>
        <v>111</v>
      </c>
      <c r="K126" s="1">
        <f t="shared" si="9"/>
        <v>0</v>
      </c>
    </row>
    <row r="127" spans="1:11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 t="shared" si="5"/>
        <v>39</v>
      </c>
      <c r="H127" s="1">
        <f t="shared" si="6"/>
        <v>89</v>
      </c>
      <c r="I127" s="1">
        <f t="shared" si="7"/>
        <v>4</v>
      </c>
      <c r="J127" s="1">
        <f t="shared" si="8"/>
        <v>111</v>
      </c>
      <c r="K127" s="1">
        <f t="shared" si="9"/>
        <v>0</v>
      </c>
    </row>
    <row r="128" spans="1:11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 t="shared" si="5"/>
        <v>39</v>
      </c>
      <c r="H128" s="1">
        <f t="shared" si="6"/>
        <v>89</v>
      </c>
      <c r="I128" s="1">
        <f t="shared" si="7"/>
        <v>4</v>
      </c>
      <c r="J128" s="1">
        <f t="shared" si="8"/>
        <v>135</v>
      </c>
      <c r="K128" s="1">
        <f t="shared" si="9"/>
        <v>0</v>
      </c>
    </row>
    <row r="129" spans="1:11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 t="shared" si="5"/>
        <v>39</v>
      </c>
      <c r="H129" s="1">
        <f t="shared" si="6"/>
        <v>108</v>
      </c>
      <c r="I129" s="1">
        <f t="shared" si="7"/>
        <v>4</v>
      </c>
      <c r="J129" s="1">
        <f t="shared" si="8"/>
        <v>135</v>
      </c>
      <c r="K129" s="1">
        <f t="shared" si="9"/>
        <v>0</v>
      </c>
    </row>
    <row r="130" spans="1:11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 t="shared" si="5"/>
        <v>39</v>
      </c>
      <c r="H130" s="1">
        <f t="shared" si="6"/>
        <v>108</v>
      </c>
      <c r="I130" s="1">
        <f t="shared" si="7"/>
        <v>4</v>
      </c>
      <c r="J130" s="1">
        <f t="shared" si="8"/>
        <v>1</v>
      </c>
      <c r="K130" s="1">
        <f t="shared" si="9"/>
        <v>0</v>
      </c>
    </row>
    <row r="131" spans="1:11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 t="shared" si="5"/>
        <v>39</v>
      </c>
      <c r="H131" s="1">
        <f t="shared" si="6"/>
        <v>108</v>
      </c>
      <c r="I131" s="1">
        <f t="shared" si="7"/>
        <v>4</v>
      </c>
      <c r="J131" s="1">
        <f t="shared" si="8"/>
        <v>1</v>
      </c>
      <c r="K131" s="1">
        <f t="shared" si="9"/>
        <v>12</v>
      </c>
    </row>
    <row r="132" spans="1:11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 t="shared" ref="G132:G195" si="10">IF($C132 = "T1",IF($D132 = "Z",G131+$E132,G131-$E132),G131)</f>
        <v>39</v>
      </c>
      <c r="H132" s="1">
        <f t="shared" ref="H132:H195" si="11">IF($C132 = "T2",IF($D132 = "Z",H131+$E132,H131-$E132),H131)</f>
        <v>108</v>
      </c>
      <c r="I132" s="1">
        <f t="shared" ref="I132:I195" si="12">IF($C132 = "T3",IF($D132 = "Z",I131+$E132,I131-$E132),I131)</f>
        <v>0</v>
      </c>
      <c r="J132" s="1">
        <f t="shared" ref="J132:J195" si="13">IF($C132 = "T4",IF($D132 = "Z",J131+$E132,J131-$E132),J131)</f>
        <v>1</v>
      </c>
      <c r="K132" s="1">
        <f t="shared" ref="K132:K195" si="14">IF($C132 = "T5",IF($D132 = "Z",K131+$E132,K131-$E132),K131)</f>
        <v>12</v>
      </c>
    </row>
    <row r="133" spans="1:11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 t="shared" si="10"/>
        <v>65</v>
      </c>
      <c r="H133" s="1">
        <f t="shared" si="11"/>
        <v>108</v>
      </c>
      <c r="I133" s="1">
        <f t="shared" si="12"/>
        <v>0</v>
      </c>
      <c r="J133" s="1">
        <f t="shared" si="13"/>
        <v>1</v>
      </c>
      <c r="K133" s="1">
        <f t="shared" si="14"/>
        <v>12</v>
      </c>
    </row>
    <row r="134" spans="1:11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 t="shared" si="10"/>
        <v>65</v>
      </c>
      <c r="H134" s="1">
        <f t="shared" si="11"/>
        <v>108</v>
      </c>
      <c r="I134" s="1">
        <f t="shared" si="12"/>
        <v>0</v>
      </c>
      <c r="J134" s="1">
        <f t="shared" si="13"/>
        <v>39</v>
      </c>
      <c r="K134" s="1">
        <f t="shared" si="14"/>
        <v>12</v>
      </c>
    </row>
    <row r="135" spans="1:11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 t="shared" si="10"/>
        <v>65</v>
      </c>
      <c r="H135" s="1">
        <f t="shared" si="11"/>
        <v>108</v>
      </c>
      <c r="I135" s="1">
        <f t="shared" si="12"/>
        <v>0</v>
      </c>
      <c r="J135" s="1">
        <f t="shared" si="13"/>
        <v>1</v>
      </c>
      <c r="K135" s="1">
        <f t="shared" si="14"/>
        <v>12</v>
      </c>
    </row>
    <row r="136" spans="1:11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 t="shared" si="10"/>
        <v>65</v>
      </c>
      <c r="H136" s="1">
        <f t="shared" si="11"/>
        <v>64</v>
      </c>
      <c r="I136" s="1">
        <f t="shared" si="12"/>
        <v>0</v>
      </c>
      <c r="J136" s="1">
        <f t="shared" si="13"/>
        <v>1</v>
      </c>
      <c r="K136" s="1">
        <f t="shared" si="14"/>
        <v>12</v>
      </c>
    </row>
    <row r="137" spans="1:11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 t="shared" si="10"/>
        <v>86</v>
      </c>
      <c r="H137" s="1">
        <f t="shared" si="11"/>
        <v>64</v>
      </c>
      <c r="I137" s="1">
        <f t="shared" si="12"/>
        <v>0</v>
      </c>
      <c r="J137" s="1">
        <f t="shared" si="13"/>
        <v>1</v>
      </c>
      <c r="K137" s="1">
        <f t="shared" si="14"/>
        <v>12</v>
      </c>
    </row>
    <row r="138" spans="1:11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 t="shared" si="10"/>
        <v>86</v>
      </c>
      <c r="H138" s="1">
        <f t="shared" si="11"/>
        <v>64</v>
      </c>
      <c r="I138" s="1">
        <f t="shared" si="12"/>
        <v>0</v>
      </c>
      <c r="J138" s="1">
        <f t="shared" si="13"/>
        <v>1</v>
      </c>
      <c r="K138" s="1">
        <f t="shared" si="14"/>
        <v>22</v>
      </c>
    </row>
    <row r="139" spans="1:11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 t="shared" si="10"/>
        <v>86</v>
      </c>
      <c r="H139" s="1">
        <f t="shared" si="11"/>
        <v>49</v>
      </c>
      <c r="I139" s="1">
        <f t="shared" si="12"/>
        <v>0</v>
      </c>
      <c r="J139" s="1">
        <f t="shared" si="13"/>
        <v>1</v>
      </c>
      <c r="K139" s="1">
        <f t="shared" si="14"/>
        <v>22</v>
      </c>
    </row>
    <row r="140" spans="1:11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 t="shared" si="10"/>
        <v>86</v>
      </c>
      <c r="H140" s="1">
        <f t="shared" si="11"/>
        <v>49</v>
      </c>
      <c r="I140" s="1">
        <f t="shared" si="12"/>
        <v>0</v>
      </c>
      <c r="J140" s="1">
        <f t="shared" si="13"/>
        <v>1</v>
      </c>
      <c r="K140" s="1">
        <f t="shared" si="14"/>
        <v>0</v>
      </c>
    </row>
    <row r="141" spans="1:11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 t="shared" si="10"/>
        <v>86</v>
      </c>
      <c r="H141" s="1">
        <f t="shared" si="11"/>
        <v>49</v>
      </c>
      <c r="I141" s="1">
        <f t="shared" si="12"/>
        <v>0</v>
      </c>
      <c r="J141" s="1">
        <f t="shared" si="13"/>
        <v>10</v>
      </c>
      <c r="K141" s="1">
        <f t="shared" si="14"/>
        <v>0</v>
      </c>
    </row>
    <row r="142" spans="1:11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 t="shared" si="10"/>
        <v>86</v>
      </c>
      <c r="H142" s="1">
        <f t="shared" si="11"/>
        <v>49</v>
      </c>
      <c r="I142" s="1">
        <f t="shared" si="12"/>
        <v>6</v>
      </c>
      <c r="J142" s="1">
        <f t="shared" si="13"/>
        <v>10</v>
      </c>
      <c r="K142" s="1">
        <f t="shared" si="14"/>
        <v>0</v>
      </c>
    </row>
    <row r="143" spans="1:11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 t="shared" si="10"/>
        <v>90</v>
      </c>
      <c r="H143" s="1">
        <f t="shared" si="11"/>
        <v>49</v>
      </c>
      <c r="I143" s="1">
        <f t="shared" si="12"/>
        <v>6</v>
      </c>
      <c r="J143" s="1">
        <f t="shared" si="13"/>
        <v>10</v>
      </c>
      <c r="K143" s="1">
        <f t="shared" si="14"/>
        <v>0</v>
      </c>
    </row>
    <row r="144" spans="1:11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 t="shared" si="10"/>
        <v>90</v>
      </c>
      <c r="H144" s="1">
        <f t="shared" si="11"/>
        <v>49</v>
      </c>
      <c r="I144" s="1">
        <f t="shared" si="12"/>
        <v>0</v>
      </c>
      <c r="J144" s="1">
        <f t="shared" si="13"/>
        <v>10</v>
      </c>
      <c r="K144" s="1">
        <f t="shared" si="14"/>
        <v>0</v>
      </c>
    </row>
    <row r="145" spans="1:11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 t="shared" si="10"/>
        <v>90</v>
      </c>
      <c r="H145" s="1">
        <f t="shared" si="11"/>
        <v>49</v>
      </c>
      <c r="I145" s="1">
        <f t="shared" si="12"/>
        <v>0</v>
      </c>
      <c r="J145" s="1">
        <f t="shared" si="13"/>
        <v>58</v>
      </c>
      <c r="K145" s="1">
        <f t="shared" si="14"/>
        <v>0</v>
      </c>
    </row>
    <row r="146" spans="1:11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 t="shared" si="10"/>
        <v>90</v>
      </c>
      <c r="H146" s="1">
        <f t="shared" si="11"/>
        <v>49</v>
      </c>
      <c r="I146" s="1">
        <f t="shared" si="12"/>
        <v>0</v>
      </c>
      <c r="J146" s="1">
        <f t="shared" si="13"/>
        <v>58</v>
      </c>
      <c r="K146" s="1">
        <f t="shared" si="14"/>
        <v>34</v>
      </c>
    </row>
    <row r="147" spans="1:11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 t="shared" si="10"/>
        <v>90</v>
      </c>
      <c r="H147" s="1">
        <f t="shared" si="11"/>
        <v>0</v>
      </c>
      <c r="I147" s="1">
        <f t="shared" si="12"/>
        <v>0</v>
      </c>
      <c r="J147" s="1">
        <f t="shared" si="13"/>
        <v>58</v>
      </c>
      <c r="K147" s="1">
        <f t="shared" si="14"/>
        <v>34</v>
      </c>
    </row>
    <row r="148" spans="1:11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 t="shared" si="10"/>
        <v>100</v>
      </c>
      <c r="H148" s="1">
        <f t="shared" si="11"/>
        <v>0</v>
      </c>
      <c r="I148" s="1">
        <f t="shared" si="12"/>
        <v>0</v>
      </c>
      <c r="J148" s="1">
        <f t="shared" si="13"/>
        <v>58</v>
      </c>
      <c r="K148" s="1">
        <f t="shared" si="14"/>
        <v>34</v>
      </c>
    </row>
    <row r="149" spans="1:11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 t="shared" si="10"/>
        <v>100</v>
      </c>
      <c r="H149" s="1">
        <f t="shared" si="11"/>
        <v>0</v>
      </c>
      <c r="I149" s="1">
        <f t="shared" si="12"/>
        <v>47</v>
      </c>
      <c r="J149" s="1">
        <f t="shared" si="13"/>
        <v>58</v>
      </c>
      <c r="K149" s="1">
        <f t="shared" si="14"/>
        <v>34</v>
      </c>
    </row>
    <row r="150" spans="1:11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 t="shared" si="10"/>
        <v>100</v>
      </c>
      <c r="H150" s="1">
        <f t="shared" si="11"/>
        <v>0</v>
      </c>
      <c r="I150" s="1">
        <f t="shared" si="12"/>
        <v>47</v>
      </c>
      <c r="J150" s="1">
        <f t="shared" si="13"/>
        <v>106</v>
      </c>
      <c r="K150" s="1">
        <f t="shared" si="14"/>
        <v>34</v>
      </c>
    </row>
    <row r="151" spans="1:11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 t="shared" si="10"/>
        <v>100</v>
      </c>
      <c r="H151" s="1">
        <f t="shared" si="11"/>
        <v>0</v>
      </c>
      <c r="I151" s="1">
        <f t="shared" si="12"/>
        <v>47</v>
      </c>
      <c r="J151" s="1">
        <f t="shared" si="13"/>
        <v>106</v>
      </c>
      <c r="K151" s="1">
        <f t="shared" si="14"/>
        <v>0</v>
      </c>
    </row>
    <row r="152" spans="1:11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 t="shared" si="10"/>
        <v>105</v>
      </c>
      <c r="H152" s="1">
        <f t="shared" si="11"/>
        <v>0</v>
      </c>
      <c r="I152" s="1">
        <f t="shared" si="12"/>
        <v>47</v>
      </c>
      <c r="J152" s="1">
        <f t="shared" si="13"/>
        <v>106</v>
      </c>
      <c r="K152" s="1">
        <f t="shared" si="14"/>
        <v>0</v>
      </c>
    </row>
    <row r="153" spans="1:11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 t="shared" si="10"/>
        <v>105</v>
      </c>
      <c r="H153" s="1">
        <f t="shared" si="11"/>
        <v>0</v>
      </c>
      <c r="I153" s="1">
        <f t="shared" si="12"/>
        <v>1</v>
      </c>
      <c r="J153" s="1">
        <f t="shared" si="13"/>
        <v>106</v>
      </c>
      <c r="K153" s="1">
        <f t="shared" si="14"/>
        <v>0</v>
      </c>
    </row>
    <row r="154" spans="1:11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 t="shared" si="10"/>
        <v>105</v>
      </c>
      <c r="H154" s="1">
        <f t="shared" si="11"/>
        <v>0</v>
      </c>
      <c r="I154" s="1">
        <f t="shared" si="12"/>
        <v>1</v>
      </c>
      <c r="J154" s="1">
        <f t="shared" si="13"/>
        <v>155</v>
      </c>
      <c r="K154" s="1">
        <f t="shared" si="14"/>
        <v>0</v>
      </c>
    </row>
    <row r="155" spans="1:11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 t="shared" si="10"/>
        <v>121</v>
      </c>
      <c r="H155" s="1">
        <f t="shared" si="11"/>
        <v>0</v>
      </c>
      <c r="I155" s="1">
        <f t="shared" si="12"/>
        <v>1</v>
      </c>
      <c r="J155" s="1">
        <f t="shared" si="13"/>
        <v>155</v>
      </c>
      <c r="K155" s="1">
        <f t="shared" si="14"/>
        <v>0</v>
      </c>
    </row>
    <row r="156" spans="1:11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 t="shared" si="10"/>
        <v>121</v>
      </c>
      <c r="H156" s="1">
        <f t="shared" si="11"/>
        <v>0</v>
      </c>
      <c r="I156" s="1">
        <f t="shared" si="12"/>
        <v>1</v>
      </c>
      <c r="J156" s="1">
        <f t="shared" si="13"/>
        <v>155</v>
      </c>
      <c r="K156" s="1">
        <f t="shared" si="14"/>
        <v>5</v>
      </c>
    </row>
    <row r="157" spans="1:11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 t="shared" si="10"/>
        <v>121</v>
      </c>
      <c r="H157" s="1">
        <f t="shared" si="11"/>
        <v>0</v>
      </c>
      <c r="I157" s="1">
        <f t="shared" si="12"/>
        <v>0</v>
      </c>
      <c r="J157" s="1">
        <f t="shared" si="13"/>
        <v>155</v>
      </c>
      <c r="K157" s="1">
        <f t="shared" si="14"/>
        <v>5</v>
      </c>
    </row>
    <row r="158" spans="1:11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 t="shared" si="10"/>
        <v>155</v>
      </c>
      <c r="H158" s="1">
        <f t="shared" si="11"/>
        <v>0</v>
      </c>
      <c r="I158" s="1">
        <f t="shared" si="12"/>
        <v>0</v>
      </c>
      <c r="J158" s="1">
        <f t="shared" si="13"/>
        <v>155</v>
      </c>
      <c r="K158" s="1">
        <f t="shared" si="14"/>
        <v>5</v>
      </c>
    </row>
    <row r="159" spans="1:11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 t="shared" si="10"/>
        <v>155</v>
      </c>
      <c r="H159" s="1">
        <f t="shared" si="11"/>
        <v>0</v>
      </c>
      <c r="I159" s="1">
        <f t="shared" si="12"/>
        <v>0</v>
      </c>
      <c r="J159" s="1">
        <f t="shared" si="13"/>
        <v>184</v>
      </c>
      <c r="K159" s="1">
        <f t="shared" si="14"/>
        <v>5</v>
      </c>
    </row>
    <row r="160" spans="1:11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 t="shared" si="10"/>
        <v>155</v>
      </c>
      <c r="H160" s="1">
        <f t="shared" si="11"/>
        <v>34</v>
      </c>
      <c r="I160" s="1">
        <f t="shared" si="12"/>
        <v>0</v>
      </c>
      <c r="J160" s="1">
        <f t="shared" si="13"/>
        <v>184</v>
      </c>
      <c r="K160" s="1">
        <f t="shared" si="14"/>
        <v>5</v>
      </c>
    </row>
    <row r="161" spans="1:11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 t="shared" si="10"/>
        <v>155</v>
      </c>
      <c r="H161" s="1">
        <f t="shared" si="11"/>
        <v>34</v>
      </c>
      <c r="I161" s="1">
        <f t="shared" si="12"/>
        <v>27</v>
      </c>
      <c r="J161" s="1">
        <f t="shared" si="13"/>
        <v>184</v>
      </c>
      <c r="K161" s="1">
        <f t="shared" si="14"/>
        <v>5</v>
      </c>
    </row>
    <row r="162" spans="1:11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 t="shared" si="10"/>
        <v>195</v>
      </c>
      <c r="H162" s="1">
        <f t="shared" si="11"/>
        <v>34</v>
      </c>
      <c r="I162" s="1">
        <f t="shared" si="12"/>
        <v>27</v>
      </c>
      <c r="J162" s="1">
        <f t="shared" si="13"/>
        <v>184</v>
      </c>
      <c r="K162" s="1">
        <f t="shared" si="14"/>
        <v>5</v>
      </c>
    </row>
    <row r="163" spans="1:11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 t="shared" si="10"/>
        <v>195</v>
      </c>
      <c r="H163" s="1">
        <f t="shared" si="11"/>
        <v>34</v>
      </c>
      <c r="I163" s="1">
        <f t="shared" si="12"/>
        <v>27</v>
      </c>
      <c r="J163" s="1">
        <f t="shared" si="13"/>
        <v>0</v>
      </c>
      <c r="K163" s="1">
        <f t="shared" si="14"/>
        <v>5</v>
      </c>
    </row>
    <row r="164" spans="1:11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 t="shared" si="10"/>
        <v>195</v>
      </c>
      <c r="H164" s="1">
        <f t="shared" si="11"/>
        <v>34</v>
      </c>
      <c r="I164" s="1">
        <f t="shared" si="12"/>
        <v>27</v>
      </c>
      <c r="J164" s="1">
        <f t="shared" si="13"/>
        <v>0</v>
      </c>
      <c r="K164" s="1">
        <f t="shared" si="14"/>
        <v>53</v>
      </c>
    </row>
    <row r="165" spans="1:11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 t="shared" si="10"/>
        <v>195</v>
      </c>
      <c r="H165" s="1">
        <f t="shared" si="11"/>
        <v>55</v>
      </c>
      <c r="I165" s="1">
        <f t="shared" si="12"/>
        <v>27</v>
      </c>
      <c r="J165" s="1">
        <f t="shared" si="13"/>
        <v>0</v>
      </c>
      <c r="K165" s="1">
        <f t="shared" si="14"/>
        <v>53</v>
      </c>
    </row>
    <row r="166" spans="1:11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 t="shared" si="10"/>
        <v>195</v>
      </c>
      <c r="H166" s="1">
        <f t="shared" si="11"/>
        <v>55</v>
      </c>
      <c r="I166" s="1">
        <f t="shared" si="12"/>
        <v>27</v>
      </c>
      <c r="J166" s="1">
        <f t="shared" si="13"/>
        <v>47</v>
      </c>
      <c r="K166" s="1">
        <f t="shared" si="14"/>
        <v>53</v>
      </c>
    </row>
    <row r="167" spans="1:11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 t="shared" si="10"/>
        <v>195</v>
      </c>
      <c r="H167" s="1">
        <f t="shared" si="11"/>
        <v>61</v>
      </c>
      <c r="I167" s="1">
        <f t="shared" si="12"/>
        <v>27</v>
      </c>
      <c r="J167" s="1">
        <f t="shared" si="13"/>
        <v>47</v>
      </c>
      <c r="K167" s="1">
        <f t="shared" si="14"/>
        <v>53</v>
      </c>
    </row>
    <row r="168" spans="1:11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 t="shared" si="10"/>
        <v>195</v>
      </c>
      <c r="H168" s="1">
        <f t="shared" si="11"/>
        <v>61</v>
      </c>
      <c r="I168" s="1">
        <f t="shared" si="12"/>
        <v>27</v>
      </c>
      <c r="J168" s="1">
        <f t="shared" si="13"/>
        <v>47</v>
      </c>
      <c r="K168" s="1">
        <f t="shared" si="14"/>
        <v>100</v>
      </c>
    </row>
    <row r="169" spans="1:11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 t="shared" si="10"/>
        <v>3</v>
      </c>
      <c r="H169" s="1">
        <f t="shared" si="11"/>
        <v>61</v>
      </c>
      <c r="I169" s="1">
        <f t="shared" si="12"/>
        <v>27</v>
      </c>
      <c r="J169" s="1">
        <f t="shared" si="13"/>
        <v>47</v>
      </c>
      <c r="K169" s="1">
        <f t="shared" si="14"/>
        <v>100</v>
      </c>
    </row>
    <row r="170" spans="1:11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 t="shared" si="10"/>
        <v>3</v>
      </c>
      <c r="H170" s="1">
        <f t="shared" si="11"/>
        <v>13</v>
      </c>
      <c r="I170" s="1">
        <f t="shared" si="12"/>
        <v>27</v>
      </c>
      <c r="J170" s="1">
        <f t="shared" si="13"/>
        <v>47</v>
      </c>
      <c r="K170" s="1">
        <f t="shared" si="14"/>
        <v>100</v>
      </c>
    </row>
    <row r="171" spans="1:11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 t="shared" si="10"/>
        <v>3</v>
      </c>
      <c r="H171" s="1">
        <f t="shared" si="11"/>
        <v>13</v>
      </c>
      <c r="I171" s="1">
        <f t="shared" si="12"/>
        <v>27</v>
      </c>
      <c r="J171" s="1">
        <f t="shared" si="13"/>
        <v>65</v>
      </c>
      <c r="K171" s="1">
        <f t="shared" si="14"/>
        <v>100</v>
      </c>
    </row>
    <row r="172" spans="1:11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 t="shared" si="10"/>
        <v>3</v>
      </c>
      <c r="H172" s="1">
        <f t="shared" si="11"/>
        <v>13</v>
      </c>
      <c r="I172" s="1">
        <f t="shared" si="12"/>
        <v>27</v>
      </c>
      <c r="J172" s="1">
        <f t="shared" si="13"/>
        <v>65</v>
      </c>
      <c r="K172" s="1">
        <f t="shared" si="14"/>
        <v>125</v>
      </c>
    </row>
    <row r="173" spans="1:11" s="9" customFormat="1" ht="15" x14ac:dyDescent="0.25">
      <c r="A173" s="7">
        <v>43292</v>
      </c>
      <c r="B173" s="8" t="s">
        <v>20</v>
      </c>
      <c r="C173" s="8" t="s">
        <v>12</v>
      </c>
      <c r="D173" s="8" t="s">
        <v>8</v>
      </c>
      <c r="E173" s="9">
        <v>2</v>
      </c>
      <c r="F173" s="9">
        <v>20</v>
      </c>
      <c r="G173" s="9">
        <f t="shared" si="10"/>
        <v>3</v>
      </c>
      <c r="H173" s="9">
        <f t="shared" si="11"/>
        <v>13</v>
      </c>
      <c r="I173" s="9">
        <f t="shared" si="12"/>
        <v>29</v>
      </c>
      <c r="J173" s="9">
        <f t="shared" si="13"/>
        <v>65</v>
      </c>
      <c r="K173" s="9">
        <f t="shared" si="14"/>
        <v>125</v>
      </c>
    </row>
    <row r="174" spans="1:11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 t="shared" si="10"/>
        <v>3</v>
      </c>
      <c r="H174" s="1">
        <f t="shared" si="11"/>
        <v>0</v>
      </c>
      <c r="I174" s="1">
        <f t="shared" si="12"/>
        <v>29</v>
      </c>
      <c r="J174" s="1">
        <f t="shared" si="13"/>
        <v>65</v>
      </c>
      <c r="K174" s="1">
        <f t="shared" si="14"/>
        <v>125</v>
      </c>
    </row>
    <row r="175" spans="1:11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 t="shared" si="10"/>
        <v>3</v>
      </c>
      <c r="H175" s="1">
        <f t="shared" si="11"/>
        <v>0</v>
      </c>
      <c r="I175" s="1">
        <f t="shared" si="12"/>
        <v>29</v>
      </c>
      <c r="J175" s="1">
        <f t="shared" si="13"/>
        <v>65</v>
      </c>
      <c r="K175" s="1">
        <f t="shared" si="14"/>
        <v>4</v>
      </c>
    </row>
    <row r="176" spans="1:11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 t="shared" si="10"/>
        <v>3</v>
      </c>
      <c r="H176" s="1">
        <f t="shared" si="11"/>
        <v>0</v>
      </c>
      <c r="I176" s="1">
        <f t="shared" si="12"/>
        <v>59</v>
      </c>
      <c r="J176" s="1">
        <f t="shared" si="13"/>
        <v>65</v>
      </c>
      <c r="K176" s="1">
        <f t="shared" si="14"/>
        <v>4</v>
      </c>
    </row>
    <row r="177" spans="1:11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 t="shared" si="10"/>
        <v>49</v>
      </c>
      <c r="H177" s="1">
        <f t="shared" si="11"/>
        <v>0</v>
      </c>
      <c r="I177" s="1">
        <f t="shared" si="12"/>
        <v>59</v>
      </c>
      <c r="J177" s="1">
        <f t="shared" si="13"/>
        <v>65</v>
      </c>
      <c r="K177" s="1">
        <f t="shared" si="14"/>
        <v>4</v>
      </c>
    </row>
    <row r="178" spans="1:11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 t="shared" si="10"/>
        <v>0</v>
      </c>
      <c r="H178" s="1">
        <f t="shared" si="11"/>
        <v>0</v>
      </c>
      <c r="I178" s="1">
        <f t="shared" si="12"/>
        <v>59</v>
      </c>
      <c r="J178" s="1">
        <f t="shared" si="13"/>
        <v>65</v>
      </c>
      <c r="K178" s="1">
        <f t="shared" si="14"/>
        <v>4</v>
      </c>
    </row>
    <row r="179" spans="1:11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 t="shared" si="10"/>
        <v>0</v>
      </c>
      <c r="H179" s="1">
        <f t="shared" si="11"/>
        <v>0</v>
      </c>
      <c r="I179" s="1">
        <f t="shared" si="12"/>
        <v>59</v>
      </c>
      <c r="J179" s="1">
        <f t="shared" si="13"/>
        <v>4</v>
      </c>
      <c r="K179" s="1">
        <f t="shared" si="14"/>
        <v>4</v>
      </c>
    </row>
    <row r="180" spans="1:11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 t="shared" si="10"/>
        <v>0</v>
      </c>
      <c r="H180" s="1">
        <f t="shared" si="11"/>
        <v>0</v>
      </c>
      <c r="I180" s="1">
        <f t="shared" si="12"/>
        <v>78</v>
      </c>
      <c r="J180" s="1">
        <f t="shared" si="13"/>
        <v>4</v>
      </c>
      <c r="K180" s="1">
        <f t="shared" si="14"/>
        <v>4</v>
      </c>
    </row>
    <row r="181" spans="1:11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 t="shared" si="10"/>
        <v>0</v>
      </c>
      <c r="H181" s="1">
        <f t="shared" si="11"/>
        <v>0</v>
      </c>
      <c r="I181" s="1">
        <f t="shared" si="12"/>
        <v>78</v>
      </c>
      <c r="J181" s="1">
        <f t="shared" si="13"/>
        <v>4</v>
      </c>
      <c r="K181" s="1">
        <f t="shared" si="14"/>
        <v>26</v>
      </c>
    </row>
    <row r="182" spans="1:11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 t="shared" si="10"/>
        <v>0</v>
      </c>
      <c r="H182" s="1">
        <f t="shared" si="11"/>
        <v>9</v>
      </c>
      <c r="I182" s="1">
        <f t="shared" si="12"/>
        <v>78</v>
      </c>
      <c r="J182" s="1">
        <f t="shared" si="13"/>
        <v>4</v>
      </c>
      <c r="K182" s="1">
        <f t="shared" si="14"/>
        <v>26</v>
      </c>
    </row>
    <row r="183" spans="1:11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 t="shared" si="10"/>
        <v>0</v>
      </c>
      <c r="H183" s="1">
        <f t="shared" si="11"/>
        <v>9</v>
      </c>
      <c r="I183" s="1">
        <f t="shared" si="12"/>
        <v>78</v>
      </c>
      <c r="J183" s="1">
        <f t="shared" si="13"/>
        <v>0</v>
      </c>
      <c r="K183" s="1">
        <f t="shared" si="14"/>
        <v>26</v>
      </c>
    </row>
    <row r="184" spans="1:11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 t="shared" si="10"/>
        <v>0</v>
      </c>
      <c r="H184" s="1">
        <f t="shared" si="11"/>
        <v>9</v>
      </c>
      <c r="I184" s="1">
        <f t="shared" si="12"/>
        <v>86</v>
      </c>
      <c r="J184" s="1">
        <f t="shared" si="13"/>
        <v>0</v>
      </c>
      <c r="K184" s="1">
        <f t="shared" si="14"/>
        <v>26</v>
      </c>
    </row>
    <row r="185" spans="1:11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 t="shared" si="10"/>
        <v>47</v>
      </c>
      <c r="H185" s="1">
        <f t="shared" si="11"/>
        <v>9</v>
      </c>
      <c r="I185" s="1">
        <f t="shared" si="12"/>
        <v>86</v>
      </c>
      <c r="J185" s="1">
        <f t="shared" si="13"/>
        <v>0</v>
      </c>
      <c r="K185" s="1">
        <f t="shared" si="14"/>
        <v>26</v>
      </c>
    </row>
    <row r="186" spans="1:11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 t="shared" si="10"/>
        <v>47</v>
      </c>
      <c r="H186" s="1">
        <f t="shared" si="11"/>
        <v>9</v>
      </c>
      <c r="I186" s="1">
        <f t="shared" si="12"/>
        <v>4</v>
      </c>
      <c r="J186" s="1">
        <f t="shared" si="13"/>
        <v>0</v>
      </c>
      <c r="K186" s="1">
        <f t="shared" si="14"/>
        <v>26</v>
      </c>
    </row>
    <row r="187" spans="1:11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 t="shared" si="10"/>
        <v>47</v>
      </c>
      <c r="H187" s="1">
        <f t="shared" si="11"/>
        <v>9</v>
      </c>
      <c r="I187" s="1">
        <f t="shared" si="12"/>
        <v>4</v>
      </c>
      <c r="J187" s="1">
        <f t="shared" si="13"/>
        <v>0</v>
      </c>
      <c r="K187" s="1">
        <f t="shared" si="14"/>
        <v>0</v>
      </c>
    </row>
    <row r="188" spans="1:11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 t="shared" si="10"/>
        <v>71</v>
      </c>
      <c r="H188" s="1">
        <f t="shared" si="11"/>
        <v>9</v>
      </c>
      <c r="I188" s="1">
        <f t="shared" si="12"/>
        <v>4</v>
      </c>
      <c r="J188" s="1">
        <f t="shared" si="13"/>
        <v>0</v>
      </c>
      <c r="K188" s="1">
        <f t="shared" si="14"/>
        <v>0</v>
      </c>
    </row>
    <row r="189" spans="1:11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 t="shared" si="10"/>
        <v>71</v>
      </c>
      <c r="H189" s="1">
        <f t="shared" si="11"/>
        <v>45</v>
      </c>
      <c r="I189" s="1">
        <f t="shared" si="12"/>
        <v>4</v>
      </c>
      <c r="J189" s="1">
        <f t="shared" si="13"/>
        <v>0</v>
      </c>
      <c r="K189" s="1">
        <f t="shared" si="14"/>
        <v>0</v>
      </c>
    </row>
    <row r="190" spans="1:11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 t="shared" si="10"/>
        <v>71</v>
      </c>
      <c r="H190" s="1">
        <f t="shared" si="11"/>
        <v>45</v>
      </c>
      <c r="I190" s="1">
        <f t="shared" si="12"/>
        <v>4</v>
      </c>
      <c r="J190" s="1">
        <f t="shared" si="13"/>
        <v>6</v>
      </c>
      <c r="K190" s="1">
        <f t="shared" si="14"/>
        <v>0</v>
      </c>
    </row>
    <row r="191" spans="1:11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 t="shared" si="10"/>
        <v>71</v>
      </c>
      <c r="H191" s="1">
        <f t="shared" si="11"/>
        <v>0</v>
      </c>
      <c r="I191" s="1">
        <f t="shared" si="12"/>
        <v>4</v>
      </c>
      <c r="J191" s="1">
        <f t="shared" si="13"/>
        <v>6</v>
      </c>
      <c r="K191" s="1">
        <f t="shared" si="14"/>
        <v>0</v>
      </c>
    </row>
    <row r="192" spans="1:11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 t="shared" si="10"/>
        <v>89</v>
      </c>
      <c r="H192" s="1">
        <f t="shared" si="11"/>
        <v>0</v>
      </c>
      <c r="I192" s="1">
        <f t="shared" si="12"/>
        <v>4</v>
      </c>
      <c r="J192" s="1">
        <f t="shared" si="13"/>
        <v>6</v>
      </c>
      <c r="K192" s="1">
        <f t="shared" si="14"/>
        <v>0</v>
      </c>
    </row>
    <row r="193" spans="1:11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 t="shared" si="10"/>
        <v>89</v>
      </c>
      <c r="H193" s="1">
        <f t="shared" si="11"/>
        <v>0</v>
      </c>
      <c r="I193" s="1">
        <f t="shared" si="12"/>
        <v>4</v>
      </c>
      <c r="J193" s="1">
        <f t="shared" si="13"/>
        <v>6</v>
      </c>
      <c r="K193" s="1">
        <f t="shared" si="14"/>
        <v>20</v>
      </c>
    </row>
    <row r="194" spans="1:11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 t="shared" si="10"/>
        <v>89</v>
      </c>
      <c r="H194" s="1">
        <f t="shared" si="11"/>
        <v>0</v>
      </c>
      <c r="I194" s="1">
        <f t="shared" si="12"/>
        <v>0</v>
      </c>
      <c r="J194" s="1">
        <f t="shared" si="13"/>
        <v>6</v>
      </c>
      <c r="K194" s="1">
        <f t="shared" si="14"/>
        <v>20</v>
      </c>
    </row>
    <row r="195" spans="1:11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 t="shared" si="10"/>
        <v>89</v>
      </c>
      <c r="H195" s="1">
        <f t="shared" si="11"/>
        <v>0</v>
      </c>
      <c r="I195" s="1">
        <f t="shared" si="12"/>
        <v>0</v>
      </c>
      <c r="J195" s="1">
        <f t="shared" si="13"/>
        <v>6</v>
      </c>
      <c r="K195" s="1">
        <f t="shared" si="14"/>
        <v>68</v>
      </c>
    </row>
    <row r="196" spans="1:11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 t="shared" ref="G196:G203" si="15">IF($C196 = "T1",IF($D196 = "Z",G195+$E196,G195-$E196),G195)</f>
        <v>89</v>
      </c>
      <c r="H196" s="1">
        <f t="shared" ref="H196:H203" si="16">IF($C196 = "T2",IF($D196 = "Z",H195+$E196,H195-$E196),H195)</f>
        <v>0</v>
      </c>
      <c r="I196" s="1">
        <f t="shared" ref="I196:I203" si="17">IF($C196 = "T3",IF($D196 = "Z",I195+$E196,I195-$E196),I195)</f>
        <v>0</v>
      </c>
      <c r="J196" s="1">
        <f t="shared" ref="J196:J203" si="18">IF($C196 = "T4",IF($D196 = "Z",J195+$E196,J195-$E196),J195)</f>
        <v>6</v>
      </c>
      <c r="K196" s="1">
        <f t="shared" ref="K196:K203" si="19">IF($C196 = "T5",IF($D196 = "Z",K195+$E196,K195-$E196),K195)</f>
        <v>4</v>
      </c>
    </row>
    <row r="197" spans="1:11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 t="shared" si="15"/>
        <v>89</v>
      </c>
      <c r="H197" s="1">
        <f t="shared" si="16"/>
        <v>0</v>
      </c>
      <c r="I197" s="1">
        <f t="shared" si="17"/>
        <v>0</v>
      </c>
      <c r="J197" s="1">
        <f t="shared" si="18"/>
        <v>49</v>
      </c>
      <c r="K197" s="1">
        <f t="shared" si="19"/>
        <v>4</v>
      </c>
    </row>
    <row r="198" spans="1:11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 t="shared" si="15"/>
        <v>89</v>
      </c>
      <c r="H198" s="1">
        <f t="shared" si="16"/>
        <v>24</v>
      </c>
      <c r="I198" s="1">
        <f t="shared" si="17"/>
        <v>0</v>
      </c>
      <c r="J198" s="1">
        <f t="shared" si="18"/>
        <v>49</v>
      </c>
      <c r="K198" s="1">
        <f t="shared" si="19"/>
        <v>4</v>
      </c>
    </row>
    <row r="199" spans="1:11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 t="shared" si="15"/>
        <v>89</v>
      </c>
      <c r="H199" s="1">
        <f t="shared" si="16"/>
        <v>24</v>
      </c>
      <c r="I199" s="1">
        <f t="shared" si="17"/>
        <v>0</v>
      </c>
      <c r="J199" s="1">
        <f t="shared" si="18"/>
        <v>49</v>
      </c>
      <c r="K199" s="1">
        <f t="shared" si="19"/>
        <v>0</v>
      </c>
    </row>
    <row r="200" spans="1:11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 t="shared" si="15"/>
        <v>89</v>
      </c>
      <c r="H200" s="1">
        <f t="shared" si="16"/>
        <v>24</v>
      </c>
      <c r="I200" s="1">
        <f t="shared" si="17"/>
        <v>35</v>
      </c>
      <c r="J200" s="1">
        <f t="shared" si="18"/>
        <v>49</v>
      </c>
      <c r="K200" s="1">
        <f t="shared" si="19"/>
        <v>0</v>
      </c>
    </row>
    <row r="201" spans="1:11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 t="shared" si="15"/>
        <v>130</v>
      </c>
      <c r="H201" s="1">
        <f t="shared" si="16"/>
        <v>24</v>
      </c>
      <c r="I201" s="1">
        <f t="shared" si="17"/>
        <v>35</v>
      </c>
      <c r="J201" s="1">
        <f t="shared" si="18"/>
        <v>49</v>
      </c>
      <c r="K201" s="1">
        <f t="shared" si="19"/>
        <v>0</v>
      </c>
    </row>
    <row r="202" spans="1:11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 t="shared" si="15"/>
        <v>130</v>
      </c>
      <c r="H202" s="1">
        <f t="shared" si="16"/>
        <v>24</v>
      </c>
      <c r="I202" s="1">
        <f t="shared" si="17"/>
        <v>35</v>
      </c>
      <c r="J202" s="1">
        <f t="shared" si="18"/>
        <v>72</v>
      </c>
      <c r="K202" s="1">
        <f t="shared" si="19"/>
        <v>0</v>
      </c>
    </row>
    <row r="203" spans="1:11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 t="shared" si="15"/>
        <v>130</v>
      </c>
      <c r="H203" s="1">
        <f t="shared" si="16"/>
        <v>70</v>
      </c>
      <c r="I203" s="1">
        <f t="shared" si="17"/>
        <v>35</v>
      </c>
      <c r="J203" s="1">
        <f t="shared" si="18"/>
        <v>72</v>
      </c>
      <c r="K203" s="1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B108-2B57-43D1-B562-F5954384AF81}">
  <dimension ref="A1:U203"/>
  <sheetViews>
    <sheetView topLeftCell="J1" zoomScale="85" zoomScaleNormal="85" workbookViewId="0">
      <selection activeCell="AK3" sqref="AK3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7" width="9.140625" style="1"/>
    <col min="8" max="8" width="12.42578125" style="1" customWidth="1"/>
    <col min="9" max="10" width="9.140625" style="1"/>
    <col min="11" max="11" width="11.28515625" style="10" bestFit="1" customWidth="1"/>
    <col min="12" max="12" width="10.28515625" style="1" bestFit="1" customWidth="1"/>
    <col min="13" max="13" width="10.85546875" style="1" bestFit="1" customWidth="1"/>
    <col min="14" max="14" width="17.7109375" style="1" bestFit="1" customWidth="1"/>
    <col min="15" max="15" width="16.85546875" style="1" bestFit="1" customWidth="1"/>
    <col min="16" max="16" width="17.5703125" style="1" bestFit="1" customWidth="1"/>
    <col min="17" max="16384" width="9.140625" style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26</v>
      </c>
      <c r="H1" s="1" t="s">
        <v>45</v>
      </c>
      <c r="I1" s="1" t="s">
        <v>46</v>
      </c>
      <c r="K1" s="10" t="s">
        <v>0</v>
      </c>
      <c r="L1" s="1" t="s">
        <v>26</v>
      </c>
      <c r="M1" s="1" t="s">
        <v>45</v>
      </c>
    </row>
    <row r="2" spans="1:21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G2" s="1">
        <v>0</v>
      </c>
      <c r="H2" s="1">
        <v>0</v>
      </c>
      <c r="K2" s="10" t="str">
        <f>TEXT(A2,"rrrr-mm")</f>
        <v>2016-01</v>
      </c>
      <c r="L2" s="1">
        <v>0</v>
      </c>
      <c r="M2" s="1">
        <v>0</v>
      </c>
      <c r="O2" s="4" t="s">
        <v>23</v>
      </c>
      <c r="P2" t="s">
        <v>29</v>
      </c>
      <c r="Q2" t="s">
        <v>83</v>
      </c>
      <c r="R2" s="9"/>
    </row>
    <row r="3" spans="1:21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>IF($C3 = "T5",IF($I3 = 0, IF($D3 = "Z",G2+$E3,G2),IF($D3 = "Z", $E3,0)),IF($I3 = 0, G2,0))</f>
        <v>32</v>
      </c>
      <c r="H3" s="1">
        <f>IF($C3 = "T5",IF($I3 = 0, IF($D3 = "W",H2+$E3,H2),IF($D3 = "W", $E3,0)),IF($I3 = 0, H2,0))</f>
        <v>0</v>
      </c>
      <c r="I3" s="1">
        <f xml:space="preserve"> IF(MONTH(A3) - MONTH(A2) = 0,0,1)</f>
        <v>0</v>
      </c>
      <c r="K3" s="10" t="str">
        <f t="shared" ref="K3:K66" si="0">TEXT(A3,"rrrr-mm")</f>
        <v>2016-01</v>
      </c>
      <c r="L3" s="1">
        <v>32</v>
      </c>
      <c r="M3" s="1">
        <v>0</v>
      </c>
      <c r="O3" s="5" t="s">
        <v>47</v>
      </c>
      <c r="P3" s="6">
        <v>420</v>
      </c>
      <c r="Q3" s="6">
        <v>160</v>
      </c>
      <c r="R3"/>
      <c r="S3" s="5" t="s">
        <v>47</v>
      </c>
      <c r="T3" s="6">
        <v>420</v>
      </c>
      <c r="U3" s="6">
        <v>160</v>
      </c>
    </row>
    <row r="4" spans="1:21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 t="shared" ref="G4:G67" si="1">IF($C4 = "T5",IF($I4 = 0, IF($D4 = "Z",G3+$E4,G3),IF($D4 = "Z", $E4,0)),IF($I4 = 0, G3,0))</f>
        <v>32</v>
      </c>
      <c r="H4" s="1">
        <f t="shared" ref="H4:H67" si="2">IF($C4 = "T5",IF($I4 = 0, IF($D4 = "W",H3+$E4,H3),IF($D4 = "W", $E4,0)),IF($I4 = 0, H3,0))</f>
        <v>0</v>
      </c>
      <c r="I4" s="1">
        <f t="shared" ref="I4:I67" si="3" xml:space="preserve"> IF(MONTH(A4) - MONTH(A3) = 0,0,1)</f>
        <v>0</v>
      </c>
      <c r="K4" s="10" t="str">
        <f t="shared" si="0"/>
        <v>2016-01</v>
      </c>
      <c r="L4" s="1">
        <v>32</v>
      </c>
      <c r="M4" s="1">
        <v>0</v>
      </c>
      <c r="O4" s="5" t="s">
        <v>48</v>
      </c>
      <c r="P4" s="6">
        <v>8</v>
      </c>
      <c r="Q4" s="6">
        <v>0</v>
      </c>
      <c r="R4"/>
      <c r="S4" s="5" t="s">
        <v>48</v>
      </c>
      <c r="T4" s="6">
        <v>8</v>
      </c>
      <c r="U4" s="6">
        <v>0</v>
      </c>
    </row>
    <row r="5" spans="1:21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 t="shared" si="1"/>
        <v>32</v>
      </c>
      <c r="H5" s="1">
        <f t="shared" si="2"/>
        <v>0</v>
      </c>
      <c r="I5" s="1">
        <f t="shared" si="3"/>
        <v>0</v>
      </c>
      <c r="K5" s="10" t="str">
        <f t="shared" si="0"/>
        <v>2016-01</v>
      </c>
      <c r="L5" s="1">
        <v>32</v>
      </c>
      <c r="M5" s="1">
        <v>0</v>
      </c>
      <c r="O5" s="5" t="s">
        <v>49</v>
      </c>
      <c r="P5" s="6">
        <v>0</v>
      </c>
      <c r="Q5" s="6">
        <v>200</v>
      </c>
      <c r="R5"/>
      <c r="S5" s="5" t="s">
        <v>49</v>
      </c>
      <c r="T5" s="6">
        <v>0</v>
      </c>
      <c r="U5" s="6">
        <v>200</v>
      </c>
    </row>
    <row r="6" spans="1:21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 t="shared" si="1"/>
        <v>32</v>
      </c>
      <c r="H6" s="1">
        <f t="shared" si="2"/>
        <v>0</v>
      </c>
      <c r="I6" s="1">
        <f t="shared" si="3"/>
        <v>0</v>
      </c>
      <c r="K6" s="10" t="str">
        <f t="shared" si="0"/>
        <v>2016-01</v>
      </c>
      <c r="L6" s="1">
        <v>32</v>
      </c>
      <c r="M6" s="1">
        <v>0</v>
      </c>
      <c r="O6" s="5" t="s">
        <v>50</v>
      </c>
      <c r="P6" s="6">
        <v>167</v>
      </c>
      <c r="Q6" s="6">
        <v>0</v>
      </c>
      <c r="R6"/>
      <c r="S6" s="5" t="s">
        <v>50</v>
      </c>
      <c r="T6" s="6">
        <v>167</v>
      </c>
      <c r="U6" s="6">
        <v>0</v>
      </c>
    </row>
    <row r="7" spans="1:21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 t="shared" si="1"/>
        <v>32</v>
      </c>
      <c r="H7" s="1">
        <f t="shared" si="2"/>
        <v>32</v>
      </c>
      <c r="I7" s="1">
        <f t="shared" si="3"/>
        <v>0</v>
      </c>
      <c r="K7" s="10" t="str">
        <f t="shared" si="0"/>
        <v>2016-01</v>
      </c>
      <c r="L7" s="1">
        <v>32</v>
      </c>
      <c r="M7" s="1">
        <v>32</v>
      </c>
      <c r="O7" s="5" t="s">
        <v>51</v>
      </c>
      <c r="P7" s="6">
        <v>0</v>
      </c>
      <c r="Q7" s="6">
        <v>0</v>
      </c>
      <c r="R7"/>
      <c r="S7" s="5" t="s">
        <v>51</v>
      </c>
      <c r="T7" s="6">
        <v>0</v>
      </c>
      <c r="U7" s="6">
        <v>0</v>
      </c>
    </row>
    <row r="8" spans="1:21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 t="shared" si="1"/>
        <v>32</v>
      </c>
      <c r="H8" s="1">
        <f t="shared" si="2"/>
        <v>32</v>
      </c>
      <c r="I8" s="1">
        <f t="shared" si="3"/>
        <v>0</v>
      </c>
      <c r="K8" s="10" t="str">
        <f t="shared" si="0"/>
        <v>2016-01</v>
      </c>
      <c r="L8" s="1">
        <v>32</v>
      </c>
      <c r="M8" s="1">
        <v>32</v>
      </c>
      <c r="O8" s="5" t="s">
        <v>52</v>
      </c>
      <c r="P8" s="6">
        <v>126</v>
      </c>
      <c r="Q8" s="6">
        <v>0</v>
      </c>
      <c r="R8"/>
      <c r="S8" s="5" t="s">
        <v>52</v>
      </c>
      <c r="T8" s="6">
        <v>126</v>
      </c>
      <c r="U8" s="6">
        <v>0</v>
      </c>
    </row>
    <row r="9" spans="1:21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 t="shared" si="1"/>
        <v>76</v>
      </c>
      <c r="H9" s="1">
        <f t="shared" si="2"/>
        <v>32</v>
      </c>
      <c r="I9" s="1">
        <f t="shared" si="3"/>
        <v>0</v>
      </c>
      <c r="K9" s="10" t="str">
        <f t="shared" si="0"/>
        <v>2016-01</v>
      </c>
      <c r="L9" s="1">
        <v>76</v>
      </c>
      <c r="M9" s="1">
        <v>32</v>
      </c>
      <c r="O9" s="5" t="s">
        <v>53</v>
      </c>
      <c r="P9" s="6">
        <v>188</v>
      </c>
      <c r="Q9" s="6">
        <v>0</v>
      </c>
      <c r="R9"/>
      <c r="S9" s="5" t="s">
        <v>53</v>
      </c>
      <c r="T9" s="6">
        <v>188</v>
      </c>
      <c r="U9" s="6">
        <v>0</v>
      </c>
    </row>
    <row r="10" spans="1:21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 t="shared" si="1"/>
        <v>76</v>
      </c>
      <c r="H10" s="1">
        <f t="shared" si="2"/>
        <v>32</v>
      </c>
      <c r="I10" s="1">
        <f t="shared" si="3"/>
        <v>0</v>
      </c>
      <c r="K10" s="10" t="str">
        <f t="shared" si="0"/>
        <v>2016-01</v>
      </c>
      <c r="L10" s="1">
        <v>76</v>
      </c>
      <c r="M10" s="1">
        <v>32</v>
      </c>
      <c r="O10" s="5" t="s">
        <v>54</v>
      </c>
      <c r="P10" s="6">
        <v>0</v>
      </c>
      <c r="Q10" s="6">
        <v>573</v>
      </c>
      <c r="R10"/>
      <c r="S10" s="5" t="s">
        <v>54</v>
      </c>
      <c r="T10" s="6">
        <v>0</v>
      </c>
      <c r="U10" s="6">
        <v>573</v>
      </c>
    </row>
    <row r="11" spans="1:21" s="9" customFormat="1" x14ac:dyDescent="0.25">
      <c r="A11" s="7">
        <v>42393</v>
      </c>
      <c r="B11" s="8" t="s">
        <v>15</v>
      </c>
      <c r="C11" s="8" t="s">
        <v>7</v>
      </c>
      <c r="D11" s="8" t="s">
        <v>8</v>
      </c>
      <c r="E11" s="9">
        <v>21</v>
      </c>
      <c r="F11" s="9">
        <v>74</v>
      </c>
      <c r="G11" s="1">
        <f t="shared" si="1"/>
        <v>76</v>
      </c>
      <c r="H11" s="1">
        <f t="shared" si="2"/>
        <v>32</v>
      </c>
      <c r="I11" s="1">
        <f t="shared" si="3"/>
        <v>0</v>
      </c>
      <c r="K11" s="10" t="str">
        <f t="shared" si="0"/>
        <v>2016-01</v>
      </c>
      <c r="L11" s="9">
        <v>76</v>
      </c>
      <c r="M11" s="9">
        <v>32</v>
      </c>
      <c r="O11" s="5" t="s">
        <v>55</v>
      </c>
      <c r="P11" s="6">
        <v>220</v>
      </c>
      <c r="Q11" s="6">
        <v>36</v>
      </c>
      <c r="R11"/>
      <c r="S11" s="5" t="s">
        <v>55</v>
      </c>
      <c r="T11" s="6">
        <v>220</v>
      </c>
      <c r="U11" s="6">
        <v>36</v>
      </c>
    </row>
    <row r="12" spans="1:21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 t="shared" si="1"/>
        <v>0</v>
      </c>
      <c r="H12" s="1">
        <f t="shared" si="2"/>
        <v>0</v>
      </c>
      <c r="I12" s="1">
        <f t="shared" si="3"/>
        <v>1</v>
      </c>
      <c r="K12" s="10" t="str">
        <f t="shared" si="0"/>
        <v>2016-02</v>
      </c>
      <c r="L12" s="1">
        <v>0</v>
      </c>
      <c r="M12" s="1">
        <v>0</v>
      </c>
      <c r="O12" s="5" t="s">
        <v>56</v>
      </c>
      <c r="P12" s="6">
        <v>0</v>
      </c>
      <c r="Q12" s="6">
        <v>0</v>
      </c>
      <c r="R12"/>
      <c r="S12" s="5" t="s">
        <v>56</v>
      </c>
      <c r="T12" s="6">
        <v>0</v>
      </c>
      <c r="U12" s="6">
        <v>0</v>
      </c>
    </row>
    <row r="13" spans="1:21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 t="shared" si="1"/>
        <v>0</v>
      </c>
      <c r="H13" s="1">
        <f t="shared" si="2"/>
        <v>0</v>
      </c>
      <c r="I13" s="1">
        <f t="shared" si="3"/>
        <v>0</v>
      </c>
      <c r="K13" s="10" t="str">
        <f t="shared" si="0"/>
        <v>2016-02</v>
      </c>
      <c r="L13" s="1">
        <v>0</v>
      </c>
      <c r="M13" s="1">
        <v>0</v>
      </c>
      <c r="O13" s="5" t="s">
        <v>57</v>
      </c>
      <c r="P13" s="6">
        <v>150</v>
      </c>
      <c r="Q13" s="6">
        <v>0</v>
      </c>
      <c r="R13"/>
      <c r="S13" s="5" t="s">
        <v>57</v>
      </c>
      <c r="T13" s="6">
        <v>150</v>
      </c>
      <c r="U13" s="6">
        <v>0</v>
      </c>
    </row>
    <row r="14" spans="1:21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 t="shared" si="1"/>
        <v>0</v>
      </c>
      <c r="H14" s="1">
        <f t="shared" si="2"/>
        <v>0</v>
      </c>
      <c r="I14" s="1">
        <f t="shared" si="3"/>
        <v>0</v>
      </c>
      <c r="K14" s="10" t="str">
        <f t="shared" si="0"/>
        <v>2016-02</v>
      </c>
      <c r="L14" s="1">
        <v>0</v>
      </c>
      <c r="M14" s="1">
        <v>0</v>
      </c>
      <c r="O14" s="5" t="s">
        <v>58</v>
      </c>
      <c r="P14" s="6">
        <v>0</v>
      </c>
      <c r="Q14" s="6">
        <v>0</v>
      </c>
      <c r="R14"/>
      <c r="S14" s="5" t="s">
        <v>58</v>
      </c>
      <c r="T14" s="6">
        <v>0</v>
      </c>
      <c r="U14" s="6">
        <v>0</v>
      </c>
    </row>
    <row r="15" spans="1:21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 t="shared" si="1"/>
        <v>8</v>
      </c>
      <c r="H15" s="1">
        <f t="shared" si="2"/>
        <v>0</v>
      </c>
      <c r="I15" s="1">
        <f t="shared" si="3"/>
        <v>0</v>
      </c>
      <c r="K15" s="10" t="str">
        <f t="shared" si="0"/>
        <v>2016-02</v>
      </c>
      <c r="L15" s="1">
        <v>8</v>
      </c>
      <c r="M15" s="1">
        <v>0</v>
      </c>
      <c r="O15" s="5" t="s">
        <v>59</v>
      </c>
      <c r="P15" s="6">
        <v>156</v>
      </c>
      <c r="Q15" s="6">
        <v>336</v>
      </c>
      <c r="R15"/>
      <c r="S15" s="5" t="s">
        <v>59</v>
      </c>
      <c r="T15" s="6">
        <v>156</v>
      </c>
      <c r="U15" s="6">
        <v>336</v>
      </c>
    </row>
    <row r="16" spans="1:21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 t="shared" si="1"/>
        <v>0</v>
      </c>
      <c r="H16" s="1">
        <f t="shared" si="2"/>
        <v>50</v>
      </c>
      <c r="I16" s="1">
        <f t="shared" si="3"/>
        <v>1</v>
      </c>
      <c r="K16" s="10" t="str">
        <f t="shared" si="0"/>
        <v>2016-03</v>
      </c>
      <c r="L16" s="1">
        <v>0</v>
      </c>
      <c r="M16" s="1">
        <v>50</v>
      </c>
      <c r="O16" s="5" t="s">
        <v>60</v>
      </c>
      <c r="P16" s="6">
        <v>0</v>
      </c>
      <c r="Q16" s="6">
        <v>4</v>
      </c>
      <c r="R16"/>
      <c r="S16" s="5" t="s">
        <v>60</v>
      </c>
      <c r="T16" s="6">
        <v>0</v>
      </c>
      <c r="U16" s="6">
        <v>4</v>
      </c>
    </row>
    <row r="17" spans="1:21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 t="shared" si="1"/>
        <v>0</v>
      </c>
      <c r="H17" s="1">
        <f t="shared" si="2"/>
        <v>50</v>
      </c>
      <c r="I17" s="1">
        <f t="shared" si="3"/>
        <v>0</v>
      </c>
      <c r="K17" s="10" t="str">
        <f t="shared" si="0"/>
        <v>2016-03</v>
      </c>
      <c r="L17" s="1">
        <v>0</v>
      </c>
      <c r="M17" s="1">
        <v>50</v>
      </c>
      <c r="O17" s="5" t="s">
        <v>61</v>
      </c>
      <c r="P17" s="6">
        <v>70</v>
      </c>
      <c r="Q17" s="6">
        <v>0</v>
      </c>
      <c r="R17"/>
      <c r="S17" s="5" t="s">
        <v>61</v>
      </c>
      <c r="T17" s="6">
        <v>70</v>
      </c>
      <c r="U17" s="6">
        <v>0</v>
      </c>
    </row>
    <row r="18" spans="1:21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 t="shared" si="1"/>
        <v>0</v>
      </c>
      <c r="H18" s="1">
        <f t="shared" si="2"/>
        <v>50</v>
      </c>
      <c r="I18" s="1">
        <f t="shared" si="3"/>
        <v>0</v>
      </c>
      <c r="K18" s="10" t="str">
        <f t="shared" si="0"/>
        <v>2016-03</v>
      </c>
      <c r="L18" s="1">
        <v>0</v>
      </c>
      <c r="M18" s="1">
        <v>50</v>
      </c>
      <c r="O18" s="5" t="s">
        <v>62</v>
      </c>
      <c r="P18" s="6">
        <v>1</v>
      </c>
      <c r="Q18" s="6">
        <v>0</v>
      </c>
      <c r="R18"/>
      <c r="S18" s="5" t="s">
        <v>62</v>
      </c>
      <c r="T18" s="6">
        <v>1</v>
      </c>
      <c r="U18" s="6">
        <v>0</v>
      </c>
    </row>
    <row r="19" spans="1:21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 t="shared" si="1"/>
        <v>0</v>
      </c>
      <c r="H19" s="1">
        <f t="shared" si="2"/>
        <v>50</v>
      </c>
      <c r="I19" s="1">
        <f t="shared" si="3"/>
        <v>0</v>
      </c>
      <c r="K19" s="10" t="str">
        <f t="shared" si="0"/>
        <v>2016-03</v>
      </c>
      <c r="L19" s="1">
        <v>0</v>
      </c>
      <c r="M19" s="1">
        <v>50</v>
      </c>
      <c r="O19" s="5" t="s">
        <v>63</v>
      </c>
      <c r="P19" s="6">
        <v>264</v>
      </c>
      <c r="Q19" s="6">
        <v>272</v>
      </c>
      <c r="R19"/>
      <c r="S19" s="5" t="s">
        <v>63</v>
      </c>
      <c r="T19" s="6">
        <v>264</v>
      </c>
      <c r="U19" s="6">
        <v>272</v>
      </c>
    </row>
    <row r="20" spans="1:21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 t="shared" si="1"/>
        <v>0</v>
      </c>
      <c r="H20" s="1">
        <f t="shared" si="2"/>
        <v>0</v>
      </c>
      <c r="I20" s="1">
        <f t="shared" si="3"/>
        <v>1</v>
      </c>
      <c r="K20" s="10" t="str">
        <f t="shared" si="0"/>
        <v>2016-04</v>
      </c>
      <c r="L20" s="1">
        <v>0</v>
      </c>
      <c r="M20" s="1">
        <v>0</v>
      </c>
      <c r="O20" s="5" t="s">
        <v>64</v>
      </c>
      <c r="P20" s="6">
        <v>16</v>
      </c>
      <c r="Q20" s="6">
        <v>0</v>
      </c>
      <c r="R20"/>
      <c r="S20" s="5" t="s">
        <v>64</v>
      </c>
      <c r="T20" s="6">
        <v>16</v>
      </c>
      <c r="U20" s="6">
        <v>0</v>
      </c>
    </row>
    <row r="21" spans="1:21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 t="shared" si="1"/>
        <v>0</v>
      </c>
      <c r="H21" s="1">
        <f t="shared" si="2"/>
        <v>0</v>
      </c>
      <c r="I21" s="1">
        <f t="shared" si="3"/>
        <v>0</v>
      </c>
      <c r="K21" s="10" t="str">
        <f t="shared" si="0"/>
        <v>2016-04</v>
      </c>
      <c r="L21" s="1">
        <v>0</v>
      </c>
      <c r="M21" s="1">
        <v>0</v>
      </c>
      <c r="O21" s="5" t="s">
        <v>65</v>
      </c>
      <c r="P21" s="6">
        <v>42</v>
      </c>
      <c r="Q21" s="6">
        <v>0</v>
      </c>
      <c r="S21" s="5" t="s">
        <v>65</v>
      </c>
      <c r="T21" s="6">
        <v>42</v>
      </c>
      <c r="U21" s="6">
        <v>0</v>
      </c>
    </row>
    <row r="22" spans="1:21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 t="shared" si="1"/>
        <v>33</v>
      </c>
      <c r="H22" s="1">
        <f t="shared" si="2"/>
        <v>0</v>
      </c>
      <c r="I22" s="1">
        <f t="shared" si="3"/>
        <v>0</v>
      </c>
      <c r="K22" s="10" t="str">
        <f t="shared" si="0"/>
        <v>2016-04</v>
      </c>
      <c r="L22" s="1">
        <v>33</v>
      </c>
      <c r="M22" s="1">
        <v>0</v>
      </c>
      <c r="O22" s="5" t="s">
        <v>66</v>
      </c>
      <c r="P22" s="6">
        <v>4</v>
      </c>
      <c r="Q22" s="6">
        <v>336</v>
      </c>
      <c r="S22" s="5" t="s">
        <v>66</v>
      </c>
      <c r="T22" s="6">
        <v>4</v>
      </c>
      <c r="U22" s="6">
        <v>336</v>
      </c>
    </row>
    <row r="23" spans="1:21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 t="shared" si="1"/>
        <v>33</v>
      </c>
      <c r="H23" s="1">
        <f t="shared" si="2"/>
        <v>0</v>
      </c>
      <c r="I23" s="1">
        <f t="shared" si="3"/>
        <v>0</v>
      </c>
      <c r="K23" s="10" t="str">
        <f t="shared" si="0"/>
        <v>2016-04</v>
      </c>
      <c r="L23" s="1">
        <v>33</v>
      </c>
      <c r="M23" s="1">
        <v>0</v>
      </c>
      <c r="O23" s="5" t="s">
        <v>67</v>
      </c>
      <c r="P23" s="6">
        <v>0</v>
      </c>
      <c r="Q23" s="6">
        <v>0</v>
      </c>
      <c r="S23" s="5" t="s">
        <v>67</v>
      </c>
      <c r="T23" s="6">
        <v>0</v>
      </c>
      <c r="U23" s="6">
        <v>0</v>
      </c>
    </row>
    <row r="24" spans="1:21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 t="shared" si="1"/>
        <v>33</v>
      </c>
      <c r="H24" s="1">
        <f t="shared" si="2"/>
        <v>0</v>
      </c>
      <c r="I24" s="1">
        <f t="shared" si="3"/>
        <v>0</v>
      </c>
      <c r="K24" s="10" t="str">
        <f t="shared" si="0"/>
        <v>2016-04</v>
      </c>
      <c r="L24" s="1">
        <v>33</v>
      </c>
      <c r="M24" s="1">
        <v>0</v>
      </c>
      <c r="O24" s="5" t="s">
        <v>68</v>
      </c>
      <c r="P24" s="6">
        <v>0</v>
      </c>
      <c r="Q24" s="6">
        <v>12</v>
      </c>
      <c r="S24" s="5" t="s">
        <v>68</v>
      </c>
      <c r="T24" s="6">
        <v>0</v>
      </c>
      <c r="U24" s="6">
        <v>12</v>
      </c>
    </row>
    <row r="25" spans="1:21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 t="shared" si="1"/>
        <v>68</v>
      </c>
      <c r="H25" s="1">
        <f t="shared" si="2"/>
        <v>0</v>
      </c>
      <c r="I25" s="1">
        <f t="shared" si="3"/>
        <v>0</v>
      </c>
      <c r="K25" s="10" t="str">
        <f t="shared" si="0"/>
        <v>2016-04</v>
      </c>
      <c r="L25" s="1">
        <v>68</v>
      </c>
      <c r="M25" s="1">
        <v>0</v>
      </c>
      <c r="O25" s="5" t="s">
        <v>69</v>
      </c>
      <c r="P25" s="6">
        <v>12</v>
      </c>
      <c r="Q25" s="6">
        <v>7</v>
      </c>
      <c r="S25" s="5" t="s">
        <v>69</v>
      </c>
      <c r="T25" s="6">
        <v>12</v>
      </c>
      <c r="U25" s="6">
        <v>7</v>
      </c>
    </row>
    <row r="26" spans="1:21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 t="shared" si="1"/>
        <v>0</v>
      </c>
      <c r="H26" s="1">
        <f t="shared" si="2"/>
        <v>0</v>
      </c>
      <c r="I26" s="1">
        <f t="shared" si="3"/>
        <v>1</v>
      </c>
      <c r="K26" s="10" t="str">
        <f t="shared" si="0"/>
        <v>2016-05</v>
      </c>
      <c r="L26" s="1">
        <v>0</v>
      </c>
      <c r="M26" s="1">
        <v>0</v>
      </c>
      <c r="O26" s="5" t="s">
        <v>70</v>
      </c>
      <c r="P26" s="6">
        <v>0</v>
      </c>
      <c r="Q26" s="6">
        <v>0</v>
      </c>
      <c r="S26" s="5" t="s">
        <v>70</v>
      </c>
      <c r="T26" s="6">
        <v>0</v>
      </c>
      <c r="U26" s="6">
        <v>0</v>
      </c>
    </row>
    <row r="27" spans="1:21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 t="shared" si="1"/>
        <v>0</v>
      </c>
      <c r="H27" s="1">
        <f t="shared" si="2"/>
        <v>0</v>
      </c>
      <c r="I27" s="1">
        <f t="shared" si="3"/>
        <v>0</v>
      </c>
      <c r="K27" s="10" t="str">
        <f t="shared" si="0"/>
        <v>2016-05</v>
      </c>
      <c r="L27" s="1">
        <v>0</v>
      </c>
      <c r="M27" s="1">
        <v>0</v>
      </c>
      <c r="O27" s="5" t="s">
        <v>71</v>
      </c>
      <c r="P27" s="6">
        <v>80</v>
      </c>
      <c r="Q27" s="6">
        <v>132</v>
      </c>
      <c r="S27" s="5" t="s">
        <v>71</v>
      </c>
      <c r="T27" s="6">
        <v>80</v>
      </c>
      <c r="U27" s="6">
        <v>132</v>
      </c>
    </row>
    <row r="28" spans="1:21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 t="shared" si="1"/>
        <v>0</v>
      </c>
      <c r="H28" s="1">
        <f t="shared" si="2"/>
        <v>0</v>
      </c>
      <c r="I28" s="1">
        <f t="shared" si="3"/>
        <v>1</v>
      </c>
      <c r="K28" s="10" t="str">
        <f t="shared" si="0"/>
        <v>2016-06</v>
      </c>
      <c r="L28" s="1">
        <v>0</v>
      </c>
      <c r="M28" s="1">
        <v>0</v>
      </c>
      <c r="O28" s="5" t="s">
        <v>72</v>
      </c>
      <c r="P28" s="6">
        <v>170</v>
      </c>
      <c r="Q28" s="6">
        <v>0</v>
      </c>
      <c r="S28" s="5" t="s">
        <v>72</v>
      </c>
      <c r="T28" s="6">
        <v>170</v>
      </c>
      <c r="U28" s="6">
        <v>0</v>
      </c>
    </row>
    <row r="29" spans="1:21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 t="shared" si="1"/>
        <v>0</v>
      </c>
      <c r="H29" s="1">
        <f t="shared" si="2"/>
        <v>0</v>
      </c>
      <c r="I29" s="1">
        <f t="shared" si="3"/>
        <v>0</v>
      </c>
      <c r="K29" s="10" t="str">
        <f t="shared" si="0"/>
        <v>2016-06</v>
      </c>
      <c r="L29" s="1">
        <v>0</v>
      </c>
      <c r="M29" s="1">
        <v>0</v>
      </c>
      <c r="O29" s="5" t="s">
        <v>73</v>
      </c>
      <c r="P29" s="6">
        <v>0</v>
      </c>
      <c r="Q29" s="6">
        <v>170</v>
      </c>
      <c r="S29" s="5" t="s">
        <v>73</v>
      </c>
      <c r="T29" s="6">
        <v>0</v>
      </c>
      <c r="U29" s="6">
        <v>170</v>
      </c>
    </row>
    <row r="30" spans="1:21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 t="shared" si="1"/>
        <v>0</v>
      </c>
      <c r="H30" s="1">
        <f t="shared" si="2"/>
        <v>0</v>
      </c>
      <c r="I30" s="1">
        <f t="shared" si="3"/>
        <v>0</v>
      </c>
      <c r="K30" s="10" t="str">
        <f t="shared" si="0"/>
        <v>2016-06</v>
      </c>
      <c r="L30" s="1">
        <v>0</v>
      </c>
      <c r="M30" s="1">
        <v>0</v>
      </c>
      <c r="O30" s="5" t="s">
        <v>74</v>
      </c>
      <c r="P30" s="6">
        <v>20</v>
      </c>
      <c r="Q30" s="6">
        <v>0</v>
      </c>
      <c r="S30" s="5" t="s">
        <v>74</v>
      </c>
      <c r="T30" s="6">
        <v>20</v>
      </c>
      <c r="U30" s="6">
        <v>0</v>
      </c>
    </row>
    <row r="31" spans="1:21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 t="shared" si="1"/>
        <v>0</v>
      </c>
      <c r="H31" s="1">
        <f t="shared" si="2"/>
        <v>0</v>
      </c>
      <c r="I31" s="1">
        <f t="shared" si="3"/>
        <v>0</v>
      </c>
      <c r="K31" s="10" t="str">
        <f t="shared" si="0"/>
        <v>2016-06</v>
      </c>
      <c r="L31" s="1">
        <v>0</v>
      </c>
      <c r="M31" s="1">
        <v>0</v>
      </c>
      <c r="O31" s="5" t="s">
        <v>75</v>
      </c>
      <c r="P31" s="6">
        <v>0</v>
      </c>
      <c r="Q31" s="6">
        <v>0</v>
      </c>
      <c r="S31" s="5" t="s">
        <v>75</v>
      </c>
      <c r="T31" s="6">
        <v>0</v>
      </c>
      <c r="U31" s="6">
        <v>0</v>
      </c>
    </row>
    <row r="32" spans="1:21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 t="shared" si="1"/>
        <v>0</v>
      </c>
      <c r="H32" s="1">
        <f t="shared" si="2"/>
        <v>0</v>
      </c>
      <c r="I32" s="1">
        <f t="shared" si="3"/>
        <v>0</v>
      </c>
      <c r="K32" s="10" t="str">
        <f t="shared" si="0"/>
        <v>2016-06</v>
      </c>
      <c r="L32" s="1">
        <v>0</v>
      </c>
      <c r="M32" s="1">
        <v>0</v>
      </c>
      <c r="O32" s="5" t="s">
        <v>76</v>
      </c>
      <c r="P32" s="6">
        <v>287</v>
      </c>
      <c r="Q32" s="6">
        <v>0</v>
      </c>
      <c r="S32" s="5" t="s">
        <v>76</v>
      </c>
      <c r="T32" s="6">
        <v>287</v>
      </c>
      <c r="U32" s="6">
        <v>0</v>
      </c>
    </row>
    <row r="33" spans="1:21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 t="shared" si="1"/>
        <v>0</v>
      </c>
      <c r="H33" s="1">
        <f t="shared" si="2"/>
        <v>0</v>
      </c>
      <c r="I33" s="1">
        <f t="shared" si="3"/>
        <v>0</v>
      </c>
      <c r="K33" s="10" t="str">
        <f t="shared" si="0"/>
        <v>2016-06</v>
      </c>
      <c r="L33" s="1">
        <v>0</v>
      </c>
      <c r="M33" s="1">
        <v>0</v>
      </c>
      <c r="O33" s="5" t="s">
        <v>77</v>
      </c>
      <c r="P33" s="6">
        <v>50</v>
      </c>
      <c r="Q33" s="6">
        <v>0</v>
      </c>
      <c r="S33" s="5" t="s">
        <v>77</v>
      </c>
      <c r="T33" s="6">
        <v>50</v>
      </c>
      <c r="U33" s="6">
        <v>0</v>
      </c>
    </row>
    <row r="34" spans="1:21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 t="shared" si="1"/>
        <v>42</v>
      </c>
      <c r="H34" s="1">
        <f t="shared" si="2"/>
        <v>0</v>
      </c>
      <c r="I34" s="1">
        <f t="shared" si="3"/>
        <v>0</v>
      </c>
      <c r="K34" s="10" t="str">
        <f t="shared" si="0"/>
        <v>2016-06</v>
      </c>
      <c r="L34" s="1">
        <v>42</v>
      </c>
      <c r="M34" s="1">
        <v>0</v>
      </c>
      <c r="O34" s="5" t="s">
        <v>78</v>
      </c>
      <c r="P34" s="6">
        <v>22</v>
      </c>
      <c r="Q34" s="6">
        <v>847</v>
      </c>
      <c r="S34" s="5" t="s">
        <v>78</v>
      </c>
      <c r="T34" s="6">
        <v>22</v>
      </c>
      <c r="U34" s="6">
        <v>847</v>
      </c>
    </row>
    <row r="35" spans="1:21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 t="shared" si="1"/>
        <v>42</v>
      </c>
      <c r="H35" s="1">
        <f t="shared" si="2"/>
        <v>0</v>
      </c>
      <c r="I35" s="1">
        <f t="shared" si="3"/>
        <v>0</v>
      </c>
      <c r="K35" s="10" t="str">
        <f t="shared" si="0"/>
        <v>2016-06</v>
      </c>
      <c r="L35" s="1">
        <v>42</v>
      </c>
      <c r="M35" s="1">
        <v>0</v>
      </c>
      <c r="O35" s="5" t="s">
        <v>79</v>
      </c>
      <c r="P35" s="6">
        <v>0</v>
      </c>
      <c r="Q35" s="6">
        <v>104</v>
      </c>
      <c r="S35" s="5" t="s">
        <v>79</v>
      </c>
      <c r="T35" s="6">
        <v>0</v>
      </c>
      <c r="U35" s="6">
        <v>104</v>
      </c>
    </row>
    <row r="36" spans="1:21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 t="shared" si="1"/>
        <v>42</v>
      </c>
      <c r="H36" s="1">
        <f t="shared" si="2"/>
        <v>0</v>
      </c>
      <c r="I36" s="1">
        <f t="shared" si="3"/>
        <v>0</v>
      </c>
      <c r="K36" s="10" t="str">
        <f t="shared" si="0"/>
        <v>2016-06</v>
      </c>
      <c r="L36" s="1">
        <v>42</v>
      </c>
      <c r="M36" s="1">
        <v>0</v>
      </c>
      <c r="O36" s="5" t="s">
        <v>80</v>
      </c>
      <c r="P36" s="6">
        <v>20</v>
      </c>
      <c r="Q36" s="6">
        <v>0</v>
      </c>
      <c r="S36" s="5" t="s">
        <v>80</v>
      </c>
      <c r="T36" s="6">
        <v>20</v>
      </c>
      <c r="U36" s="6">
        <v>0</v>
      </c>
    </row>
    <row r="37" spans="1:21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 t="shared" si="1"/>
        <v>0</v>
      </c>
      <c r="H37" s="1">
        <f t="shared" si="2"/>
        <v>0</v>
      </c>
      <c r="I37" s="1">
        <f t="shared" si="3"/>
        <v>1</v>
      </c>
      <c r="K37" s="10" t="str">
        <f t="shared" si="0"/>
        <v>2016-07</v>
      </c>
      <c r="L37" s="1">
        <v>0</v>
      </c>
      <c r="M37" s="1">
        <v>0</v>
      </c>
      <c r="O37" s="5" t="s">
        <v>81</v>
      </c>
      <c r="P37" s="6">
        <v>192</v>
      </c>
      <c r="Q37" s="6">
        <v>192</v>
      </c>
      <c r="S37" s="5" t="s">
        <v>81</v>
      </c>
      <c r="T37" s="6">
        <v>192</v>
      </c>
      <c r="U37" s="6">
        <v>192</v>
      </c>
    </row>
    <row r="38" spans="1:21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 t="shared" si="1"/>
        <v>0</v>
      </c>
      <c r="H38" s="1">
        <f t="shared" si="2"/>
        <v>0</v>
      </c>
      <c r="I38" s="1">
        <f t="shared" si="3"/>
        <v>0</v>
      </c>
      <c r="K38" s="10" t="str">
        <f t="shared" si="0"/>
        <v>2016-07</v>
      </c>
      <c r="L38" s="1">
        <v>0</v>
      </c>
      <c r="M38" s="1">
        <v>0</v>
      </c>
      <c r="O38" s="5" t="s">
        <v>82</v>
      </c>
      <c r="P38" s="6">
        <v>0</v>
      </c>
      <c r="Q38" s="6">
        <v>20</v>
      </c>
      <c r="S38" s="5" t="s">
        <v>82</v>
      </c>
      <c r="T38" s="6">
        <v>0</v>
      </c>
      <c r="U38" s="6">
        <v>20</v>
      </c>
    </row>
    <row r="39" spans="1:21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 t="shared" si="1"/>
        <v>35</v>
      </c>
      <c r="H39" s="1">
        <f t="shared" si="2"/>
        <v>0</v>
      </c>
      <c r="I39" s="1">
        <f t="shared" si="3"/>
        <v>0</v>
      </c>
      <c r="K39" s="10" t="str">
        <f t="shared" si="0"/>
        <v>2016-07</v>
      </c>
      <c r="L39" s="1">
        <v>35</v>
      </c>
      <c r="M39" s="1">
        <v>0</v>
      </c>
      <c r="O39" s="5" t="s">
        <v>24</v>
      </c>
      <c r="P39" s="6"/>
      <c r="Q39" s="6"/>
    </row>
    <row r="40" spans="1:21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 t="shared" si="1"/>
        <v>35</v>
      </c>
      <c r="H40" s="1">
        <f t="shared" si="2"/>
        <v>0</v>
      </c>
      <c r="I40" s="1">
        <f t="shared" si="3"/>
        <v>0</v>
      </c>
      <c r="K40" s="10" t="str">
        <f t="shared" si="0"/>
        <v>2016-07</v>
      </c>
      <c r="L40" s="1">
        <v>35</v>
      </c>
      <c r="M40" s="1">
        <v>0</v>
      </c>
      <c r="O40" s="5" t="s">
        <v>25</v>
      </c>
      <c r="P40" s="6">
        <v>2685</v>
      </c>
      <c r="Q40" s="6">
        <v>3401</v>
      </c>
    </row>
    <row r="41" spans="1:21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 t="shared" si="1"/>
        <v>35</v>
      </c>
      <c r="H41" s="1">
        <f t="shared" si="2"/>
        <v>0</v>
      </c>
      <c r="I41" s="1">
        <f t="shared" si="3"/>
        <v>0</v>
      </c>
      <c r="K41" s="10" t="str">
        <f t="shared" si="0"/>
        <v>2016-07</v>
      </c>
      <c r="L41" s="1">
        <v>35</v>
      </c>
      <c r="M41" s="1">
        <v>0</v>
      </c>
      <c r="P41"/>
    </row>
    <row r="42" spans="1:21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 t="shared" si="1"/>
        <v>83</v>
      </c>
      <c r="H42" s="1">
        <f t="shared" si="2"/>
        <v>0</v>
      </c>
      <c r="I42" s="1">
        <f t="shared" si="3"/>
        <v>0</v>
      </c>
      <c r="K42" s="10" t="str">
        <f t="shared" si="0"/>
        <v>2016-07</v>
      </c>
      <c r="L42" s="1">
        <v>83</v>
      </c>
      <c r="M42" s="1">
        <v>0</v>
      </c>
      <c r="P42"/>
    </row>
    <row r="43" spans="1:21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 t="shared" si="1"/>
        <v>0</v>
      </c>
      <c r="H43" s="1">
        <f t="shared" si="2"/>
        <v>191</v>
      </c>
      <c r="I43" s="1">
        <f t="shared" si="3"/>
        <v>1</v>
      </c>
      <c r="K43" s="10" t="str">
        <f t="shared" si="0"/>
        <v>2016-08</v>
      </c>
      <c r="L43" s="1">
        <v>0</v>
      </c>
      <c r="M43" s="1">
        <v>191</v>
      </c>
      <c r="P43"/>
    </row>
    <row r="44" spans="1:21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 t="shared" si="1"/>
        <v>0</v>
      </c>
      <c r="H44" s="1">
        <f t="shared" si="2"/>
        <v>191</v>
      </c>
      <c r="I44" s="1">
        <f t="shared" si="3"/>
        <v>0</v>
      </c>
      <c r="K44" s="10" t="str">
        <f t="shared" si="0"/>
        <v>2016-08</v>
      </c>
      <c r="L44" s="1">
        <v>0</v>
      </c>
      <c r="M44" s="1">
        <v>191</v>
      </c>
      <c r="P44"/>
    </row>
    <row r="45" spans="1:21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 t="shared" si="1"/>
        <v>0</v>
      </c>
      <c r="H45" s="1">
        <f t="shared" si="2"/>
        <v>191</v>
      </c>
      <c r="I45" s="1">
        <f t="shared" si="3"/>
        <v>0</v>
      </c>
      <c r="K45" s="10" t="str">
        <f t="shared" si="0"/>
        <v>2016-08</v>
      </c>
      <c r="L45" s="1">
        <v>0</v>
      </c>
      <c r="M45" s="1">
        <v>191</v>
      </c>
      <c r="P45"/>
    </row>
    <row r="46" spans="1:21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 t="shared" si="1"/>
        <v>0</v>
      </c>
      <c r="H46" s="1">
        <f t="shared" si="2"/>
        <v>0</v>
      </c>
      <c r="I46" s="1">
        <f t="shared" si="3"/>
        <v>1</v>
      </c>
      <c r="K46" s="10" t="str">
        <f t="shared" si="0"/>
        <v>2016-09</v>
      </c>
      <c r="L46" s="1">
        <v>0</v>
      </c>
      <c r="M46" s="1">
        <v>0</v>
      </c>
      <c r="P46"/>
    </row>
    <row r="47" spans="1:21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 t="shared" si="1"/>
        <v>0</v>
      </c>
      <c r="H47" s="1">
        <f t="shared" si="2"/>
        <v>4</v>
      </c>
      <c r="I47" s="1">
        <f t="shared" si="3"/>
        <v>0</v>
      </c>
      <c r="K47" s="10" t="str">
        <f t="shared" si="0"/>
        <v>2016-09</v>
      </c>
      <c r="L47" s="1">
        <v>0</v>
      </c>
      <c r="M47" s="1">
        <v>4</v>
      </c>
      <c r="P47"/>
    </row>
    <row r="48" spans="1:21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 t="shared" si="1"/>
        <v>0</v>
      </c>
      <c r="H48" s="1">
        <f t="shared" si="2"/>
        <v>4</v>
      </c>
      <c r="I48" s="1">
        <f t="shared" si="3"/>
        <v>0</v>
      </c>
      <c r="K48" s="10" t="str">
        <f t="shared" si="0"/>
        <v>2016-09</v>
      </c>
      <c r="L48" s="1">
        <v>0</v>
      </c>
      <c r="M48" s="1">
        <v>4</v>
      </c>
      <c r="P48"/>
    </row>
    <row r="49" spans="1:16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 t="shared" si="1"/>
        <v>0</v>
      </c>
      <c r="H49" s="1">
        <f t="shared" si="2"/>
        <v>4</v>
      </c>
      <c r="I49" s="1">
        <f t="shared" si="3"/>
        <v>0</v>
      </c>
      <c r="K49" s="10" t="str">
        <f t="shared" si="0"/>
        <v>2016-09</v>
      </c>
      <c r="L49" s="1">
        <v>0</v>
      </c>
      <c r="M49" s="1">
        <v>4</v>
      </c>
      <c r="P49"/>
    </row>
    <row r="50" spans="1:16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 t="shared" si="1"/>
        <v>0</v>
      </c>
      <c r="H50" s="1">
        <f t="shared" si="2"/>
        <v>4</v>
      </c>
      <c r="I50" s="1">
        <f t="shared" si="3"/>
        <v>0</v>
      </c>
      <c r="K50" s="10" t="str">
        <f t="shared" si="0"/>
        <v>2016-09</v>
      </c>
      <c r="L50" s="1">
        <v>0</v>
      </c>
      <c r="M50" s="1">
        <v>4</v>
      </c>
      <c r="P50"/>
    </row>
    <row r="51" spans="1:16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 t="shared" si="1"/>
        <v>44</v>
      </c>
      <c r="H51" s="1">
        <f t="shared" si="2"/>
        <v>4</v>
      </c>
      <c r="I51" s="1">
        <f t="shared" si="3"/>
        <v>0</v>
      </c>
      <c r="K51" s="10" t="str">
        <f t="shared" si="0"/>
        <v>2016-09</v>
      </c>
      <c r="L51" s="1">
        <v>44</v>
      </c>
      <c r="M51" s="1">
        <v>4</v>
      </c>
      <c r="P51"/>
    </row>
    <row r="52" spans="1:16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 t="shared" si="1"/>
        <v>44</v>
      </c>
      <c r="H52" s="1">
        <f t="shared" si="2"/>
        <v>4</v>
      </c>
      <c r="I52" s="1">
        <f t="shared" si="3"/>
        <v>0</v>
      </c>
      <c r="K52" s="10" t="str">
        <f t="shared" si="0"/>
        <v>2016-09</v>
      </c>
      <c r="L52" s="1">
        <v>44</v>
      </c>
      <c r="M52" s="1">
        <v>4</v>
      </c>
      <c r="P52"/>
    </row>
    <row r="53" spans="1:16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 t="shared" si="1"/>
        <v>44</v>
      </c>
      <c r="H53" s="1">
        <f t="shared" si="2"/>
        <v>4</v>
      </c>
      <c r="I53" s="1">
        <f t="shared" si="3"/>
        <v>0</v>
      </c>
      <c r="K53" s="10" t="str">
        <f t="shared" si="0"/>
        <v>2016-09</v>
      </c>
      <c r="L53" s="1">
        <v>44</v>
      </c>
      <c r="M53" s="1">
        <v>4</v>
      </c>
      <c r="P53"/>
    </row>
    <row r="54" spans="1:16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 t="shared" si="1"/>
        <v>44</v>
      </c>
      <c r="H54" s="1">
        <f t="shared" si="2"/>
        <v>4</v>
      </c>
      <c r="I54" s="1">
        <f t="shared" si="3"/>
        <v>0</v>
      </c>
      <c r="K54" s="10" t="str">
        <f t="shared" si="0"/>
        <v>2016-09</v>
      </c>
      <c r="L54" s="1">
        <v>44</v>
      </c>
      <c r="M54" s="1">
        <v>4</v>
      </c>
      <c r="P54"/>
    </row>
    <row r="55" spans="1:16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 t="shared" si="1"/>
        <v>44</v>
      </c>
      <c r="H55" s="1">
        <f t="shared" si="2"/>
        <v>4</v>
      </c>
      <c r="I55" s="1">
        <f t="shared" si="3"/>
        <v>0</v>
      </c>
      <c r="K55" s="10" t="str">
        <f t="shared" si="0"/>
        <v>2016-09</v>
      </c>
      <c r="L55" s="1">
        <v>44</v>
      </c>
      <c r="M55" s="1">
        <v>4</v>
      </c>
      <c r="P55"/>
    </row>
    <row r="56" spans="1:16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 t="shared" si="1"/>
        <v>0</v>
      </c>
      <c r="H56" s="1">
        <f t="shared" si="2"/>
        <v>0</v>
      </c>
      <c r="I56" s="1">
        <f t="shared" si="3"/>
        <v>1</v>
      </c>
      <c r="K56" s="10" t="str">
        <f t="shared" si="0"/>
        <v>2016-10</v>
      </c>
      <c r="L56" s="1">
        <v>0</v>
      </c>
      <c r="M56" s="1">
        <v>0</v>
      </c>
      <c r="P56"/>
    </row>
    <row r="57" spans="1:16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 t="shared" si="1"/>
        <v>0</v>
      </c>
      <c r="H57" s="1">
        <f t="shared" si="2"/>
        <v>0</v>
      </c>
      <c r="I57" s="1">
        <f t="shared" si="3"/>
        <v>0</v>
      </c>
      <c r="K57" s="10" t="str">
        <f t="shared" si="0"/>
        <v>2016-10</v>
      </c>
      <c r="L57" s="1">
        <v>0</v>
      </c>
      <c r="M57" s="1">
        <v>0</v>
      </c>
      <c r="P57"/>
    </row>
    <row r="58" spans="1:16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 t="shared" si="1"/>
        <v>0</v>
      </c>
      <c r="H58" s="1">
        <f t="shared" si="2"/>
        <v>0</v>
      </c>
      <c r="I58" s="1">
        <f t="shared" si="3"/>
        <v>0</v>
      </c>
      <c r="K58" s="10" t="str">
        <f t="shared" si="0"/>
        <v>2016-10</v>
      </c>
      <c r="L58" s="1">
        <v>0</v>
      </c>
      <c r="M58" s="1">
        <v>0</v>
      </c>
      <c r="P58"/>
    </row>
    <row r="59" spans="1:16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 t="shared" si="1"/>
        <v>0</v>
      </c>
      <c r="H59" s="1">
        <f t="shared" si="2"/>
        <v>0</v>
      </c>
      <c r="I59" s="1">
        <f t="shared" si="3"/>
        <v>1</v>
      </c>
      <c r="K59" s="10" t="str">
        <f t="shared" si="0"/>
        <v>2016-11</v>
      </c>
      <c r="L59" s="1">
        <v>0</v>
      </c>
      <c r="M59" s="1">
        <v>0</v>
      </c>
      <c r="P59"/>
    </row>
    <row r="60" spans="1:16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 t="shared" si="1"/>
        <v>0</v>
      </c>
      <c r="H60" s="1">
        <f t="shared" si="2"/>
        <v>0</v>
      </c>
      <c r="I60" s="1">
        <f t="shared" si="3"/>
        <v>0</v>
      </c>
      <c r="K60" s="10" t="str">
        <f t="shared" si="0"/>
        <v>2016-11</v>
      </c>
      <c r="L60" s="1">
        <v>0</v>
      </c>
      <c r="M60" s="1">
        <v>0</v>
      </c>
      <c r="P60"/>
    </row>
    <row r="61" spans="1:16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 t="shared" si="1"/>
        <v>30</v>
      </c>
      <c r="H61" s="1">
        <f t="shared" si="2"/>
        <v>0</v>
      </c>
      <c r="I61" s="1">
        <f t="shared" si="3"/>
        <v>0</v>
      </c>
      <c r="K61" s="10" t="str">
        <f t="shared" si="0"/>
        <v>2016-11</v>
      </c>
      <c r="L61" s="1">
        <v>30</v>
      </c>
      <c r="M61" s="1">
        <v>0</v>
      </c>
      <c r="P61"/>
    </row>
    <row r="62" spans="1:16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 t="shared" si="1"/>
        <v>30</v>
      </c>
      <c r="H62" s="1">
        <f t="shared" si="2"/>
        <v>0</v>
      </c>
      <c r="I62" s="1">
        <f t="shared" si="3"/>
        <v>0</v>
      </c>
      <c r="K62" s="10" t="str">
        <f t="shared" si="0"/>
        <v>2016-11</v>
      </c>
      <c r="L62" s="1">
        <v>30</v>
      </c>
      <c r="M62" s="1">
        <v>0</v>
      </c>
      <c r="P62"/>
    </row>
    <row r="63" spans="1:16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 t="shared" si="1"/>
        <v>30</v>
      </c>
      <c r="H63" s="1">
        <f t="shared" si="2"/>
        <v>0</v>
      </c>
      <c r="I63" s="1">
        <f t="shared" si="3"/>
        <v>0</v>
      </c>
      <c r="K63" s="10" t="str">
        <f t="shared" si="0"/>
        <v>2016-11</v>
      </c>
      <c r="L63" s="1">
        <v>30</v>
      </c>
      <c r="M63" s="1">
        <v>0</v>
      </c>
      <c r="P63"/>
    </row>
    <row r="64" spans="1:16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 t="shared" si="1"/>
        <v>30</v>
      </c>
      <c r="H64" s="1">
        <f t="shared" si="2"/>
        <v>0</v>
      </c>
      <c r="I64" s="1">
        <f t="shared" si="3"/>
        <v>0</v>
      </c>
      <c r="K64" s="10" t="str">
        <f t="shared" si="0"/>
        <v>2016-11</v>
      </c>
      <c r="L64" s="1">
        <v>30</v>
      </c>
      <c r="M64" s="1">
        <v>0</v>
      </c>
      <c r="P64"/>
    </row>
    <row r="65" spans="1:16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 t="shared" si="1"/>
        <v>30</v>
      </c>
      <c r="H65" s="1">
        <f t="shared" si="2"/>
        <v>0</v>
      </c>
      <c r="I65" s="1">
        <f t="shared" si="3"/>
        <v>0</v>
      </c>
      <c r="K65" s="10" t="str">
        <f t="shared" si="0"/>
        <v>2016-11</v>
      </c>
      <c r="L65" s="1">
        <v>30</v>
      </c>
      <c r="M65" s="1">
        <v>0</v>
      </c>
      <c r="P65"/>
    </row>
    <row r="66" spans="1:16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 t="shared" si="1"/>
        <v>0</v>
      </c>
      <c r="H66" s="1">
        <f t="shared" si="2"/>
        <v>0</v>
      </c>
      <c r="I66" s="1">
        <f t="shared" si="3"/>
        <v>1</v>
      </c>
      <c r="K66" s="10" t="str">
        <f t="shared" si="0"/>
        <v>2016-12</v>
      </c>
      <c r="L66" s="1">
        <v>0</v>
      </c>
      <c r="M66" s="1">
        <v>0</v>
      </c>
      <c r="P66"/>
    </row>
    <row r="67" spans="1:16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 t="shared" si="1"/>
        <v>0</v>
      </c>
      <c r="H67" s="1">
        <f t="shared" si="2"/>
        <v>0</v>
      </c>
      <c r="I67" s="1">
        <f t="shared" si="3"/>
        <v>0</v>
      </c>
      <c r="K67" s="10" t="str">
        <f t="shared" ref="K67:K130" si="4">TEXT(A67,"rrrr-mm")</f>
        <v>2016-12</v>
      </c>
      <c r="L67" s="1">
        <v>0</v>
      </c>
      <c r="M67" s="1">
        <v>0</v>
      </c>
      <c r="P67"/>
    </row>
    <row r="68" spans="1:16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 t="shared" ref="G68:G131" si="5">IF($C68 = "T5",IF($I68 = 0, IF($D68 = "Z",G67+$E68,G67),IF($D68 = "Z", $E68,0)),IF($I68 = 0, G67,0))</f>
        <v>0</v>
      </c>
      <c r="H68" s="1">
        <f t="shared" ref="H68:H131" si="6">IF($C68 = "T5",IF($I68 = 0, IF($D68 = "W",H67+$E68,H67),IF($D68 = "W", $E68,0)),IF($I68 = 0, H67,0))</f>
        <v>0</v>
      </c>
      <c r="I68" s="1">
        <f t="shared" ref="I68:I131" si="7" xml:space="preserve"> IF(MONTH(A68) - MONTH(A67) = 0,0,1)</f>
        <v>0</v>
      </c>
      <c r="K68" s="10" t="str">
        <f t="shared" si="4"/>
        <v>2016-12</v>
      </c>
      <c r="L68" s="1">
        <v>0</v>
      </c>
      <c r="M68" s="1">
        <v>0</v>
      </c>
      <c r="P68"/>
    </row>
    <row r="69" spans="1:16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 t="shared" si="5"/>
        <v>0</v>
      </c>
      <c r="H69" s="1">
        <f t="shared" si="6"/>
        <v>0</v>
      </c>
      <c r="I69" s="1">
        <f t="shared" si="7"/>
        <v>1</v>
      </c>
      <c r="K69" s="10" t="str">
        <f t="shared" si="4"/>
        <v>2017-01</v>
      </c>
      <c r="L69" s="1">
        <v>0</v>
      </c>
      <c r="M69" s="1">
        <v>0</v>
      </c>
      <c r="P69"/>
    </row>
    <row r="70" spans="1:16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 t="shared" si="5"/>
        <v>0</v>
      </c>
      <c r="H70" s="1">
        <f t="shared" si="6"/>
        <v>0</v>
      </c>
      <c r="I70" s="1">
        <f t="shared" si="7"/>
        <v>0</v>
      </c>
      <c r="K70" s="10" t="str">
        <f t="shared" si="4"/>
        <v>2017-01</v>
      </c>
      <c r="L70" s="1">
        <v>0</v>
      </c>
      <c r="M70" s="1">
        <v>0</v>
      </c>
      <c r="P70"/>
    </row>
    <row r="71" spans="1:16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 t="shared" si="5"/>
        <v>0</v>
      </c>
      <c r="H71" s="1">
        <f t="shared" si="6"/>
        <v>0</v>
      </c>
      <c r="I71" s="1">
        <f t="shared" si="7"/>
        <v>0</v>
      </c>
      <c r="K71" s="10" t="str">
        <f t="shared" si="4"/>
        <v>2017-01</v>
      </c>
      <c r="L71" s="1">
        <v>0</v>
      </c>
      <c r="M71" s="1">
        <v>0</v>
      </c>
      <c r="P71"/>
    </row>
    <row r="72" spans="1:16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 t="shared" si="5"/>
        <v>0</v>
      </c>
      <c r="H72" s="1">
        <f t="shared" si="6"/>
        <v>0</v>
      </c>
      <c r="I72" s="1">
        <f t="shared" si="7"/>
        <v>0</v>
      </c>
      <c r="K72" s="10" t="str">
        <f t="shared" si="4"/>
        <v>2017-01</v>
      </c>
      <c r="L72" s="1">
        <v>0</v>
      </c>
      <c r="M72" s="1">
        <v>0</v>
      </c>
      <c r="P72"/>
    </row>
    <row r="73" spans="1:16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 t="shared" si="5"/>
        <v>39</v>
      </c>
      <c r="H73" s="1">
        <f t="shared" si="6"/>
        <v>0</v>
      </c>
      <c r="I73" s="1">
        <f t="shared" si="7"/>
        <v>0</v>
      </c>
      <c r="K73" s="10" t="str">
        <f t="shared" si="4"/>
        <v>2017-01</v>
      </c>
      <c r="L73" s="1">
        <v>39</v>
      </c>
      <c r="M73" s="1">
        <v>0</v>
      </c>
      <c r="P73"/>
    </row>
    <row r="74" spans="1:16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 t="shared" si="5"/>
        <v>39</v>
      </c>
      <c r="H74" s="1">
        <f t="shared" si="6"/>
        <v>112</v>
      </c>
      <c r="I74" s="1">
        <f t="shared" si="7"/>
        <v>0</v>
      </c>
      <c r="K74" s="10" t="str">
        <f t="shared" si="4"/>
        <v>2017-01</v>
      </c>
      <c r="L74" s="1">
        <v>39</v>
      </c>
      <c r="M74" s="1">
        <v>112</v>
      </c>
      <c r="P74"/>
    </row>
    <row r="75" spans="1:16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 t="shared" si="5"/>
        <v>39</v>
      </c>
      <c r="H75" s="1">
        <f t="shared" si="6"/>
        <v>112</v>
      </c>
      <c r="I75" s="1">
        <f t="shared" si="7"/>
        <v>0</v>
      </c>
      <c r="K75" s="10" t="str">
        <f t="shared" si="4"/>
        <v>2017-01</v>
      </c>
      <c r="L75" s="1">
        <v>39</v>
      </c>
      <c r="M75" s="1">
        <v>112</v>
      </c>
      <c r="P75"/>
    </row>
    <row r="76" spans="1:16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 t="shared" si="5"/>
        <v>39</v>
      </c>
      <c r="H76" s="1">
        <f t="shared" si="6"/>
        <v>112</v>
      </c>
      <c r="I76" s="1">
        <f t="shared" si="7"/>
        <v>0</v>
      </c>
      <c r="K76" s="10" t="str">
        <f t="shared" si="4"/>
        <v>2017-01</v>
      </c>
      <c r="L76" s="1">
        <v>39</v>
      </c>
      <c r="M76" s="1">
        <v>112</v>
      </c>
      <c r="P76"/>
    </row>
    <row r="77" spans="1:16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 t="shared" si="5"/>
        <v>0</v>
      </c>
      <c r="H77" s="1">
        <f t="shared" si="6"/>
        <v>0</v>
      </c>
      <c r="I77" s="1">
        <f t="shared" si="7"/>
        <v>1</v>
      </c>
      <c r="K77" s="10" t="str">
        <f t="shared" si="4"/>
        <v>2017-02</v>
      </c>
      <c r="L77" s="1">
        <v>0</v>
      </c>
      <c r="M77" s="1">
        <v>0</v>
      </c>
      <c r="P77"/>
    </row>
    <row r="78" spans="1:16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 t="shared" si="5"/>
        <v>0</v>
      </c>
      <c r="H78" s="1">
        <f t="shared" si="6"/>
        <v>0</v>
      </c>
      <c r="I78" s="1">
        <f t="shared" si="7"/>
        <v>0</v>
      </c>
      <c r="K78" s="10" t="str">
        <f t="shared" si="4"/>
        <v>2017-02</v>
      </c>
      <c r="L78" s="1">
        <v>0</v>
      </c>
      <c r="M78" s="1">
        <v>0</v>
      </c>
      <c r="P78"/>
    </row>
    <row r="79" spans="1:16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 t="shared" si="5"/>
        <v>0</v>
      </c>
      <c r="H79" s="1">
        <f t="shared" si="6"/>
        <v>1</v>
      </c>
      <c r="I79" s="1">
        <f t="shared" si="7"/>
        <v>0</v>
      </c>
      <c r="K79" s="10" t="str">
        <f t="shared" si="4"/>
        <v>2017-02</v>
      </c>
      <c r="L79" s="1">
        <v>0</v>
      </c>
      <c r="M79" s="1">
        <v>1</v>
      </c>
      <c r="P79"/>
    </row>
    <row r="80" spans="1:16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 t="shared" si="5"/>
        <v>0</v>
      </c>
      <c r="H80" s="1">
        <f t="shared" si="6"/>
        <v>1</v>
      </c>
      <c r="I80" s="1">
        <f t="shared" si="7"/>
        <v>0</v>
      </c>
      <c r="K80" s="10" t="str">
        <f t="shared" si="4"/>
        <v>2017-02</v>
      </c>
      <c r="L80" s="1">
        <v>0</v>
      </c>
      <c r="M80" s="1">
        <v>1</v>
      </c>
      <c r="P80"/>
    </row>
    <row r="81" spans="1:16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 t="shared" si="5"/>
        <v>0</v>
      </c>
      <c r="H81" s="1">
        <f t="shared" si="6"/>
        <v>1</v>
      </c>
      <c r="I81" s="1">
        <f t="shared" si="7"/>
        <v>0</v>
      </c>
      <c r="K81" s="10" t="str">
        <f t="shared" si="4"/>
        <v>2017-02</v>
      </c>
      <c r="L81" s="1">
        <v>0</v>
      </c>
      <c r="M81" s="1">
        <v>1</v>
      </c>
      <c r="P81"/>
    </row>
    <row r="82" spans="1:16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 t="shared" si="5"/>
        <v>0</v>
      </c>
      <c r="H82" s="1">
        <f t="shared" si="6"/>
        <v>1</v>
      </c>
      <c r="I82" s="1">
        <f t="shared" si="7"/>
        <v>0</v>
      </c>
      <c r="K82" s="10" t="str">
        <f t="shared" si="4"/>
        <v>2017-02</v>
      </c>
      <c r="L82" s="1">
        <v>0</v>
      </c>
      <c r="M82" s="1">
        <v>1</v>
      </c>
      <c r="P82"/>
    </row>
    <row r="83" spans="1:16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 t="shared" si="5"/>
        <v>0</v>
      </c>
      <c r="H83" s="1">
        <f t="shared" si="6"/>
        <v>0</v>
      </c>
      <c r="I83" s="1">
        <f t="shared" si="7"/>
        <v>1</v>
      </c>
      <c r="K83" s="10" t="str">
        <f t="shared" si="4"/>
        <v>2017-03</v>
      </c>
      <c r="L83" s="1">
        <v>0</v>
      </c>
      <c r="M83" s="1">
        <v>0</v>
      </c>
      <c r="P83"/>
    </row>
    <row r="84" spans="1:16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 t="shared" si="5"/>
        <v>35</v>
      </c>
      <c r="H84" s="1">
        <f t="shared" si="6"/>
        <v>0</v>
      </c>
      <c r="I84" s="1">
        <f t="shared" si="7"/>
        <v>0</v>
      </c>
      <c r="K84" s="10" t="str">
        <f t="shared" si="4"/>
        <v>2017-03</v>
      </c>
      <c r="L84" s="1">
        <v>35</v>
      </c>
      <c r="M84" s="1">
        <v>0</v>
      </c>
      <c r="P84"/>
    </row>
    <row r="85" spans="1:16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 t="shared" si="5"/>
        <v>35</v>
      </c>
      <c r="H85" s="1">
        <f t="shared" si="6"/>
        <v>0</v>
      </c>
      <c r="I85" s="1">
        <f t="shared" si="7"/>
        <v>0</v>
      </c>
      <c r="K85" s="10" t="str">
        <f t="shared" si="4"/>
        <v>2017-03</v>
      </c>
      <c r="L85" s="1">
        <v>35</v>
      </c>
      <c r="M85" s="1">
        <v>0</v>
      </c>
      <c r="P85"/>
    </row>
    <row r="86" spans="1:16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 t="shared" si="5"/>
        <v>0</v>
      </c>
      <c r="H86" s="1">
        <f t="shared" si="6"/>
        <v>0</v>
      </c>
      <c r="I86" s="1">
        <f t="shared" si="7"/>
        <v>1</v>
      </c>
      <c r="K86" s="10" t="str">
        <f t="shared" si="4"/>
        <v>2017-04</v>
      </c>
      <c r="L86" s="1">
        <v>0</v>
      </c>
      <c r="M86" s="1">
        <v>0</v>
      </c>
      <c r="P86"/>
    </row>
    <row r="87" spans="1:16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 t="shared" si="5"/>
        <v>0</v>
      </c>
      <c r="H87" s="1">
        <f t="shared" si="6"/>
        <v>0</v>
      </c>
      <c r="I87" s="1">
        <f t="shared" si="7"/>
        <v>0</v>
      </c>
      <c r="K87" s="10" t="str">
        <f t="shared" si="4"/>
        <v>2017-04</v>
      </c>
      <c r="L87" s="1">
        <v>0</v>
      </c>
      <c r="M87" s="1">
        <v>0</v>
      </c>
      <c r="P87"/>
    </row>
    <row r="88" spans="1:16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 t="shared" si="5"/>
        <v>0</v>
      </c>
      <c r="H88" s="1">
        <f t="shared" si="6"/>
        <v>0</v>
      </c>
      <c r="I88" s="1">
        <f t="shared" si="7"/>
        <v>0</v>
      </c>
      <c r="K88" s="10" t="str">
        <f t="shared" si="4"/>
        <v>2017-04</v>
      </c>
      <c r="L88" s="1">
        <v>0</v>
      </c>
      <c r="M88" s="1">
        <v>0</v>
      </c>
      <c r="P88"/>
    </row>
    <row r="89" spans="1:16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 t="shared" si="5"/>
        <v>0</v>
      </c>
      <c r="H89" s="1">
        <f t="shared" si="6"/>
        <v>0</v>
      </c>
      <c r="I89" s="1">
        <f t="shared" si="7"/>
        <v>0</v>
      </c>
      <c r="K89" s="10" t="str">
        <f t="shared" si="4"/>
        <v>2017-04</v>
      </c>
      <c r="L89" s="1">
        <v>0</v>
      </c>
      <c r="M89" s="1">
        <v>0</v>
      </c>
      <c r="P89"/>
    </row>
    <row r="90" spans="1:16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 t="shared" si="5"/>
        <v>1</v>
      </c>
      <c r="H90" s="1">
        <f t="shared" si="6"/>
        <v>0</v>
      </c>
      <c r="I90" s="1">
        <f t="shared" si="7"/>
        <v>0</v>
      </c>
      <c r="K90" s="10" t="str">
        <f t="shared" si="4"/>
        <v>2017-04</v>
      </c>
      <c r="L90" s="1">
        <v>1</v>
      </c>
      <c r="M90" s="1">
        <v>0</v>
      </c>
      <c r="P90"/>
    </row>
    <row r="91" spans="1:16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 t="shared" si="5"/>
        <v>0</v>
      </c>
      <c r="H91" s="1">
        <f t="shared" si="6"/>
        <v>0</v>
      </c>
      <c r="I91" s="1">
        <f t="shared" si="7"/>
        <v>1</v>
      </c>
      <c r="K91" s="10" t="str">
        <f t="shared" si="4"/>
        <v>2017-05</v>
      </c>
      <c r="L91" s="1">
        <v>0</v>
      </c>
      <c r="M91" s="1">
        <v>0</v>
      </c>
      <c r="P91"/>
    </row>
    <row r="92" spans="1:16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 t="shared" si="5"/>
        <v>0</v>
      </c>
      <c r="H92" s="1">
        <f t="shared" si="6"/>
        <v>0</v>
      </c>
      <c r="I92" s="1">
        <f t="shared" si="7"/>
        <v>0</v>
      </c>
      <c r="K92" s="10" t="str">
        <f t="shared" si="4"/>
        <v>2017-05</v>
      </c>
      <c r="L92" s="1">
        <v>0</v>
      </c>
      <c r="M92" s="1">
        <v>0</v>
      </c>
      <c r="P92"/>
    </row>
    <row r="93" spans="1:16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 t="shared" si="5"/>
        <v>33</v>
      </c>
      <c r="H93" s="1">
        <f t="shared" si="6"/>
        <v>0</v>
      </c>
      <c r="I93" s="1">
        <f t="shared" si="7"/>
        <v>0</v>
      </c>
      <c r="K93" s="10" t="str">
        <f t="shared" si="4"/>
        <v>2017-05</v>
      </c>
      <c r="L93" s="1">
        <v>33</v>
      </c>
      <c r="M93" s="1">
        <v>0</v>
      </c>
      <c r="P93"/>
    </row>
    <row r="94" spans="1:16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 t="shared" si="5"/>
        <v>33</v>
      </c>
      <c r="H94" s="1">
        <f t="shared" si="6"/>
        <v>0</v>
      </c>
      <c r="I94" s="1">
        <f t="shared" si="7"/>
        <v>0</v>
      </c>
      <c r="K94" s="10" t="str">
        <f t="shared" si="4"/>
        <v>2017-05</v>
      </c>
      <c r="L94" s="1">
        <v>33</v>
      </c>
      <c r="M94" s="1">
        <v>0</v>
      </c>
      <c r="P94"/>
    </row>
    <row r="95" spans="1:16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 t="shared" si="5"/>
        <v>33</v>
      </c>
      <c r="H95" s="1">
        <f t="shared" si="6"/>
        <v>0</v>
      </c>
      <c r="I95" s="1">
        <f t="shared" si="7"/>
        <v>0</v>
      </c>
      <c r="K95" s="10" t="str">
        <f t="shared" si="4"/>
        <v>2017-05</v>
      </c>
      <c r="L95" s="1">
        <v>33</v>
      </c>
      <c r="M95" s="1">
        <v>0</v>
      </c>
      <c r="P95"/>
    </row>
    <row r="96" spans="1:16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 t="shared" si="5"/>
        <v>33</v>
      </c>
      <c r="H96" s="1">
        <f t="shared" si="6"/>
        <v>0</v>
      </c>
      <c r="I96" s="1">
        <f t="shared" si="7"/>
        <v>0</v>
      </c>
      <c r="K96" s="10" t="str">
        <f t="shared" si="4"/>
        <v>2017-05</v>
      </c>
      <c r="L96" s="1">
        <v>33</v>
      </c>
      <c r="M96" s="1">
        <v>0</v>
      </c>
      <c r="P96"/>
    </row>
    <row r="97" spans="1:16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 t="shared" si="5"/>
        <v>33</v>
      </c>
      <c r="H97" s="1">
        <f t="shared" si="6"/>
        <v>68</v>
      </c>
      <c r="I97" s="1">
        <f t="shared" si="7"/>
        <v>0</v>
      </c>
      <c r="K97" s="10" t="str">
        <f t="shared" si="4"/>
        <v>2017-05</v>
      </c>
      <c r="L97" s="1">
        <v>33</v>
      </c>
      <c r="M97" s="1">
        <v>68</v>
      </c>
      <c r="P97"/>
    </row>
    <row r="98" spans="1:16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 t="shared" si="5"/>
        <v>33</v>
      </c>
      <c r="H98" s="1">
        <f t="shared" si="6"/>
        <v>68</v>
      </c>
      <c r="I98" s="1">
        <f t="shared" si="7"/>
        <v>0</v>
      </c>
      <c r="K98" s="10" t="str">
        <f t="shared" si="4"/>
        <v>2017-05</v>
      </c>
      <c r="L98" s="1">
        <v>33</v>
      </c>
      <c r="M98" s="1">
        <v>68</v>
      </c>
      <c r="P98"/>
    </row>
    <row r="99" spans="1:16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 t="shared" si="5"/>
        <v>33</v>
      </c>
      <c r="H99" s="1">
        <f t="shared" si="6"/>
        <v>68</v>
      </c>
      <c r="I99" s="1">
        <f t="shared" si="7"/>
        <v>0</v>
      </c>
      <c r="K99" s="10" t="str">
        <f t="shared" si="4"/>
        <v>2017-05</v>
      </c>
      <c r="L99" s="1">
        <v>33</v>
      </c>
      <c r="M99" s="1">
        <v>68</v>
      </c>
      <c r="P99"/>
    </row>
    <row r="100" spans="1:16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 t="shared" si="5"/>
        <v>33</v>
      </c>
      <c r="H100" s="1">
        <f t="shared" si="6"/>
        <v>68</v>
      </c>
      <c r="I100" s="1">
        <f t="shared" si="7"/>
        <v>0</v>
      </c>
      <c r="K100" s="10" t="str">
        <f t="shared" si="4"/>
        <v>2017-05</v>
      </c>
      <c r="L100" s="1">
        <v>33</v>
      </c>
      <c r="M100" s="1">
        <v>68</v>
      </c>
      <c r="P100"/>
    </row>
    <row r="101" spans="1:16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 t="shared" si="5"/>
        <v>0</v>
      </c>
      <c r="H101" s="1">
        <f t="shared" si="6"/>
        <v>0</v>
      </c>
      <c r="I101" s="1">
        <f t="shared" si="7"/>
        <v>1</v>
      </c>
      <c r="K101" s="10" t="str">
        <f t="shared" si="4"/>
        <v>2017-06</v>
      </c>
      <c r="L101" s="1">
        <v>0</v>
      </c>
      <c r="M101" s="1">
        <v>0</v>
      </c>
      <c r="P101"/>
    </row>
    <row r="102" spans="1:16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 t="shared" si="5"/>
        <v>0</v>
      </c>
      <c r="H102" s="1">
        <f t="shared" si="6"/>
        <v>0</v>
      </c>
      <c r="I102" s="1">
        <f t="shared" si="7"/>
        <v>0</v>
      </c>
      <c r="K102" s="10" t="str">
        <f t="shared" si="4"/>
        <v>2017-06</v>
      </c>
      <c r="L102" s="1">
        <v>0</v>
      </c>
      <c r="M102" s="1">
        <v>0</v>
      </c>
      <c r="P102"/>
    </row>
    <row r="103" spans="1:16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 t="shared" si="5"/>
        <v>0</v>
      </c>
      <c r="H103" s="1">
        <f t="shared" si="6"/>
        <v>0</v>
      </c>
      <c r="I103" s="1">
        <f t="shared" si="7"/>
        <v>0</v>
      </c>
      <c r="K103" s="10" t="str">
        <f t="shared" si="4"/>
        <v>2017-06</v>
      </c>
      <c r="L103" s="1">
        <v>0</v>
      </c>
      <c r="M103" s="1">
        <v>0</v>
      </c>
      <c r="P103"/>
    </row>
    <row r="104" spans="1:16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 t="shared" si="5"/>
        <v>8</v>
      </c>
      <c r="H104" s="1">
        <f t="shared" si="6"/>
        <v>0</v>
      </c>
      <c r="I104" s="1">
        <f t="shared" si="7"/>
        <v>0</v>
      </c>
      <c r="K104" s="10" t="str">
        <f t="shared" si="4"/>
        <v>2017-06</v>
      </c>
      <c r="L104" s="1">
        <v>8</v>
      </c>
      <c r="M104" s="1">
        <v>0</v>
      </c>
      <c r="P104"/>
    </row>
    <row r="105" spans="1:16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 t="shared" si="5"/>
        <v>8</v>
      </c>
      <c r="H105" s="1">
        <f t="shared" si="6"/>
        <v>0</v>
      </c>
      <c r="I105" s="1">
        <f t="shared" si="7"/>
        <v>0</v>
      </c>
      <c r="K105" s="10" t="str">
        <f t="shared" si="4"/>
        <v>2017-06</v>
      </c>
      <c r="L105" s="1">
        <v>8</v>
      </c>
      <c r="M105" s="1">
        <v>0</v>
      </c>
      <c r="P105"/>
    </row>
    <row r="106" spans="1:16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 t="shared" si="5"/>
        <v>0</v>
      </c>
      <c r="H106" s="1">
        <f t="shared" si="6"/>
        <v>0</v>
      </c>
      <c r="I106" s="1">
        <f t="shared" si="7"/>
        <v>1</v>
      </c>
      <c r="K106" s="10" t="str">
        <f t="shared" si="4"/>
        <v>2017-07</v>
      </c>
      <c r="L106" s="1">
        <v>0</v>
      </c>
      <c r="M106" s="1">
        <v>0</v>
      </c>
      <c r="P106"/>
    </row>
    <row r="107" spans="1:16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 t="shared" si="5"/>
        <v>0</v>
      </c>
      <c r="H107" s="1">
        <f t="shared" si="6"/>
        <v>0</v>
      </c>
      <c r="I107" s="1">
        <f t="shared" si="7"/>
        <v>0</v>
      </c>
      <c r="K107" s="10" t="str">
        <f t="shared" si="4"/>
        <v>2017-07</v>
      </c>
      <c r="L107" s="1">
        <v>0</v>
      </c>
      <c r="M107" s="1">
        <v>0</v>
      </c>
      <c r="P107"/>
    </row>
    <row r="108" spans="1:16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 t="shared" si="5"/>
        <v>0</v>
      </c>
      <c r="H108" s="1">
        <f t="shared" si="6"/>
        <v>0</v>
      </c>
      <c r="I108" s="1">
        <f t="shared" si="7"/>
        <v>0</v>
      </c>
      <c r="K108" s="10" t="str">
        <f t="shared" si="4"/>
        <v>2017-07</v>
      </c>
      <c r="L108" s="1">
        <v>0</v>
      </c>
      <c r="M108" s="1">
        <v>0</v>
      </c>
      <c r="P108"/>
    </row>
    <row r="109" spans="1:16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 t="shared" si="5"/>
        <v>0</v>
      </c>
      <c r="H109" s="1">
        <f t="shared" si="6"/>
        <v>0</v>
      </c>
      <c r="I109" s="1">
        <f t="shared" si="7"/>
        <v>0</v>
      </c>
      <c r="K109" s="10" t="str">
        <f t="shared" si="4"/>
        <v>2017-07</v>
      </c>
      <c r="L109" s="1">
        <v>0</v>
      </c>
      <c r="M109" s="1">
        <v>0</v>
      </c>
      <c r="P109"/>
    </row>
    <row r="110" spans="1:16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 t="shared" si="5"/>
        <v>0</v>
      </c>
      <c r="H110" s="1">
        <f t="shared" si="6"/>
        <v>0</v>
      </c>
      <c r="I110" s="1">
        <f t="shared" si="7"/>
        <v>0</v>
      </c>
      <c r="K110" s="10" t="str">
        <f t="shared" si="4"/>
        <v>2017-07</v>
      </c>
      <c r="L110" s="1">
        <v>0</v>
      </c>
      <c r="M110" s="1">
        <v>0</v>
      </c>
      <c r="P110"/>
    </row>
    <row r="111" spans="1:16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 t="shared" si="5"/>
        <v>0</v>
      </c>
      <c r="H111" s="1">
        <f t="shared" si="6"/>
        <v>0</v>
      </c>
      <c r="I111" s="1">
        <f t="shared" si="7"/>
        <v>0</v>
      </c>
      <c r="K111" s="10" t="str">
        <f t="shared" si="4"/>
        <v>2017-07</v>
      </c>
      <c r="L111" s="1">
        <v>0</v>
      </c>
      <c r="M111" s="1">
        <v>0</v>
      </c>
      <c r="P111"/>
    </row>
    <row r="112" spans="1:16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 t="shared" si="5"/>
        <v>42</v>
      </c>
      <c r="H112" s="1">
        <f t="shared" si="6"/>
        <v>0</v>
      </c>
      <c r="I112" s="1">
        <f t="shared" si="7"/>
        <v>0</v>
      </c>
      <c r="K112" s="10" t="str">
        <f t="shared" si="4"/>
        <v>2017-07</v>
      </c>
      <c r="L112" s="1">
        <v>42</v>
      </c>
      <c r="M112" s="1">
        <v>0</v>
      </c>
      <c r="P112"/>
    </row>
    <row r="113" spans="1:16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 t="shared" si="5"/>
        <v>0</v>
      </c>
      <c r="H113" s="1">
        <f t="shared" si="6"/>
        <v>0</v>
      </c>
      <c r="I113" s="1">
        <f t="shared" si="7"/>
        <v>1</v>
      </c>
      <c r="K113" s="10" t="str">
        <f t="shared" si="4"/>
        <v>2017-08</v>
      </c>
      <c r="L113" s="1">
        <v>0</v>
      </c>
      <c r="M113" s="1">
        <v>0</v>
      </c>
      <c r="P113"/>
    </row>
    <row r="114" spans="1:16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 t="shared" si="5"/>
        <v>0</v>
      </c>
      <c r="H114" s="1">
        <f t="shared" si="6"/>
        <v>48</v>
      </c>
      <c r="I114" s="1">
        <f t="shared" si="7"/>
        <v>0</v>
      </c>
      <c r="K114" s="10" t="str">
        <f t="shared" si="4"/>
        <v>2017-08</v>
      </c>
      <c r="L114" s="1">
        <v>0</v>
      </c>
      <c r="M114" s="1">
        <v>48</v>
      </c>
      <c r="P114"/>
    </row>
    <row r="115" spans="1:16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 t="shared" si="5"/>
        <v>0</v>
      </c>
      <c r="H115" s="1">
        <f t="shared" si="6"/>
        <v>48</v>
      </c>
      <c r="I115" s="1">
        <f t="shared" si="7"/>
        <v>0</v>
      </c>
      <c r="K115" s="10" t="str">
        <f t="shared" si="4"/>
        <v>2017-08</v>
      </c>
      <c r="L115" s="1">
        <v>0</v>
      </c>
      <c r="M115" s="1">
        <v>48</v>
      </c>
      <c r="P115"/>
    </row>
    <row r="116" spans="1:16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 t="shared" si="5"/>
        <v>0</v>
      </c>
      <c r="H116" s="1">
        <f t="shared" si="6"/>
        <v>48</v>
      </c>
      <c r="I116" s="1">
        <f t="shared" si="7"/>
        <v>0</v>
      </c>
      <c r="K116" s="10" t="str">
        <f t="shared" si="4"/>
        <v>2017-08</v>
      </c>
      <c r="L116" s="1">
        <v>0</v>
      </c>
      <c r="M116" s="1">
        <v>48</v>
      </c>
    </row>
    <row r="117" spans="1:16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 t="shared" si="5"/>
        <v>0</v>
      </c>
      <c r="H117" s="1">
        <f t="shared" si="6"/>
        <v>48</v>
      </c>
      <c r="I117" s="1">
        <f t="shared" si="7"/>
        <v>0</v>
      </c>
      <c r="K117" s="10" t="str">
        <f t="shared" si="4"/>
        <v>2017-08</v>
      </c>
      <c r="L117" s="1">
        <v>0</v>
      </c>
      <c r="M117" s="1">
        <v>48</v>
      </c>
    </row>
    <row r="118" spans="1:16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 t="shared" si="5"/>
        <v>0</v>
      </c>
      <c r="H118" s="1">
        <f t="shared" si="6"/>
        <v>48</v>
      </c>
      <c r="I118" s="1">
        <f t="shared" si="7"/>
        <v>0</v>
      </c>
      <c r="K118" s="10" t="str">
        <f t="shared" si="4"/>
        <v>2017-08</v>
      </c>
      <c r="L118" s="1">
        <v>0</v>
      </c>
      <c r="M118" s="1">
        <v>48</v>
      </c>
    </row>
    <row r="119" spans="1:16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 t="shared" si="5"/>
        <v>0</v>
      </c>
      <c r="H119" s="1">
        <f t="shared" si="6"/>
        <v>48</v>
      </c>
      <c r="I119" s="1">
        <f t="shared" si="7"/>
        <v>0</v>
      </c>
      <c r="K119" s="10" t="str">
        <f t="shared" si="4"/>
        <v>2017-08</v>
      </c>
      <c r="L119" s="1">
        <v>0</v>
      </c>
      <c r="M119" s="1">
        <v>48</v>
      </c>
    </row>
    <row r="120" spans="1:16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 t="shared" si="5"/>
        <v>4</v>
      </c>
      <c r="H120" s="1">
        <f t="shared" si="6"/>
        <v>48</v>
      </c>
      <c r="I120" s="1">
        <f t="shared" si="7"/>
        <v>0</v>
      </c>
      <c r="K120" s="10" t="str">
        <f t="shared" si="4"/>
        <v>2017-08</v>
      </c>
      <c r="L120" s="1">
        <v>4</v>
      </c>
      <c r="M120" s="1">
        <v>48</v>
      </c>
    </row>
    <row r="121" spans="1:16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 t="shared" si="5"/>
        <v>0</v>
      </c>
      <c r="H121" s="1">
        <f t="shared" si="6"/>
        <v>0</v>
      </c>
      <c r="I121" s="1">
        <f t="shared" si="7"/>
        <v>1</v>
      </c>
      <c r="K121" s="10" t="str">
        <f t="shared" si="4"/>
        <v>2017-09</v>
      </c>
      <c r="L121" s="1">
        <v>0</v>
      </c>
      <c r="M121" s="1">
        <v>0</v>
      </c>
    </row>
    <row r="122" spans="1:16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 t="shared" si="5"/>
        <v>0</v>
      </c>
      <c r="H122" s="1">
        <f t="shared" si="6"/>
        <v>0</v>
      </c>
      <c r="I122" s="1">
        <f t="shared" si="7"/>
        <v>0</v>
      </c>
      <c r="K122" s="10" t="str">
        <f t="shared" si="4"/>
        <v>2017-09</v>
      </c>
      <c r="L122" s="1">
        <v>0</v>
      </c>
      <c r="M122" s="1">
        <v>0</v>
      </c>
    </row>
    <row r="123" spans="1:16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 t="shared" si="5"/>
        <v>0</v>
      </c>
      <c r="H123" s="1">
        <f t="shared" si="6"/>
        <v>6</v>
      </c>
      <c r="I123" s="1">
        <f t="shared" si="7"/>
        <v>1</v>
      </c>
      <c r="K123" s="10" t="str">
        <f t="shared" si="4"/>
        <v>2017-10</v>
      </c>
      <c r="L123" s="1">
        <v>0</v>
      </c>
      <c r="M123" s="1">
        <v>6</v>
      </c>
    </row>
    <row r="124" spans="1:16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 t="shared" si="5"/>
        <v>0</v>
      </c>
      <c r="H124" s="1">
        <f t="shared" si="6"/>
        <v>6</v>
      </c>
      <c r="I124" s="1">
        <f t="shared" si="7"/>
        <v>0</v>
      </c>
      <c r="K124" s="10" t="str">
        <f t="shared" si="4"/>
        <v>2017-10</v>
      </c>
      <c r="L124" s="1">
        <v>0</v>
      </c>
      <c r="M124" s="1">
        <v>6</v>
      </c>
    </row>
    <row r="125" spans="1:16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 t="shared" si="5"/>
        <v>0</v>
      </c>
      <c r="H125" s="1">
        <f t="shared" si="6"/>
        <v>1</v>
      </c>
      <c r="I125" s="1">
        <f t="shared" si="7"/>
        <v>1</v>
      </c>
      <c r="K125" s="10" t="str">
        <f t="shared" si="4"/>
        <v>2017-11</v>
      </c>
      <c r="L125" s="1">
        <v>0</v>
      </c>
      <c r="M125" s="1">
        <v>1</v>
      </c>
    </row>
    <row r="126" spans="1:16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 t="shared" si="5"/>
        <v>0</v>
      </c>
      <c r="H126" s="1">
        <f t="shared" si="6"/>
        <v>1</v>
      </c>
      <c r="I126" s="1">
        <f t="shared" si="7"/>
        <v>0</v>
      </c>
      <c r="K126" s="10" t="str">
        <f t="shared" si="4"/>
        <v>2017-11</v>
      </c>
      <c r="L126" s="1">
        <v>0</v>
      </c>
      <c r="M126" s="1">
        <v>1</v>
      </c>
    </row>
    <row r="127" spans="1:16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 t="shared" si="5"/>
        <v>0</v>
      </c>
      <c r="H127" s="1">
        <f t="shared" si="6"/>
        <v>1</v>
      </c>
      <c r="I127" s="1">
        <f t="shared" si="7"/>
        <v>0</v>
      </c>
      <c r="K127" s="10" t="str">
        <f t="shared" si="4"/>
        <v>2017-11</v>
      </c>
      <c r="L127" s="1">
        <v>0</v>
      </c>
      <c r="M127" s="1">
        <v>1</v>
      </c>
    </row>
    <row r="128" spans="1:16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 t="shared" si="5"/>
        <v>0</v>
      </c>
      <c r="H128" s="1">
        <f t="shared" si="6"/>
        <v>1</v>
      </c>
      <c r="I128" s="1">
        <f t="shared" si="7"/>
        <v>0</v>
      </c>
      <c r="K128" s="10" t="str">
        <f t="shared" si="4"/>
        <v>2017-11</v>
      </c>
      <c r="L128" s="1">
        <v>0</v>
      </c>
      <c r="M128" s="1">
        <v>1</v>
      </c>
    </row>
    <row r="129" spans="1:13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 t="shared" si="5"/>
        <v>0</v>
      </c>
      <c r="H129" s="1">
        <f t="shared" si="6"/>
        <v>1</v>
      </c>
      <c r="I129" s="1">
        <f t="shared" si="7"/>
        <v>0</v>
      </c>
      <c r="K129" s="10" t="str">
        <f t="shared" si="4"/>
        <v>2017-11</v>
      </c>
      <c r="L129" s="1">
        <v>0</v>
      </c>
      <c r="M129" s="1">
        <v>1</v>
      </c>
    </row>
    <row r="130" spans="1:13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 t="shared" si="5"/>
        <v>0</v>
      </c>
      <c r="H130" s="1">
        <f t="shared" si="6"/>
        <v>1</v>
      </c>
      <c r="I130" s="1">
        <f t="shared" si="7"/>
        <v>0</v>
      </c>
      <c r="K130" s="10" t="str">
        <f t="shared" si="4"/>
        <v>2017-11</v>
      </c>
      <c r="L130" s="1">
        <v>0</v>
      </c>
      <c r="M130" s="1">
        <v>1</v>
      </c>
    </row>
    <row r="131" spans="1:13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 t="shared" si="5"/>
        <v>12</v>
      </c>
      <c r="H131" s="1">
        <f t="shared" si="6"/>
        <v>1</v>
      </c>
      <c r="I131" s="1">
        <f t="shared" si="7"/>
        <v>0</v>
      </c>
      <c r="K131" s="10" t="str">
        <f t="shared" ref="K131:K194" si="8">TEXT(A131,"rrrr-mm")</f>
        <v>2017-11</v>
      </c>
      <c r="L131" s="1">
        <v>12</v>
      </c>
      <c r="M131" s="1">
        <v>1</v>
      </c>
    </row>
    <row r="132" spans="1:13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 t="shared" ref="G132:G195" si="9">IF($C132 = "T5",IF($I132 = 0, IF($D132 = "Z",G131+$E132,G131),IF($D132 = "Z", $E132,0)),IF($I132 = 0, G131,0))</f>
        <v>0</v>
      </c>
      <c r="H132" s="1">
        <f t="shared" ref="H132:H195" si="10">IF($C132 = "T5",IF($I132 = 0, IF($D132 = "W",H131+$E132,H131),IF($D132 = "W", $E132,0)),IF($I132 = 0, H131,0))</f>
        <v>0</v>
      </c>
      <c r="I132" s="1">
        <f t="shared" ref="I132:I195" si="11" xml:space="preserve"> IF(MONTH(A132) - MONTH(A131) = 0,0,1)</f>
        <v>1</v>
      </c>
      <c r="K132" s="10" t="str">
        <f t="shared" si="8"/>
        <v>2017-12</v>
      </c>
      <c r="L132" s="1">
        <v>0</v>
      </c>
      <c r="M132" s="1">
        <v>0</v>
      </c>
    </row>
    <row r="133" spans="1:13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 t="shared" si="9"/>
        <v>0</v>
      </c>
      <c r="H133" s="1">
        <f t="shared" si="10"/>
        <v>0</v>
      </c>
      <c r="I133" s="1">
        <f t="shared" si="11"/>
        <v>0</v>
      </c>
      <c r="K133" s="10" t="str">
        <f t="shared" si="8"/>
        <v>2017-12</v>
      </c>
      <c r="L133" s="1">
        <v>0</v>
      </c>
      <c r="M133" s="1">
        <v>0</v>
      </c>
    </row>
    <row r="134" spans="1:13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 t="shared" si="9"/>
        <v>0</v>
      </c>
      <c r="H134" s="1">
        <f t="shared" si="10"/>
        <v>0</v>
      </c>
      <c r="I134" s="1">
        <f t="shared" si="11"/>
        <v>0</v>
      </c>
      <c r="K134" s="10" t="str">
        <f t="shared" si="8"/>
        <v>2017-12</v>
      </c>
      <c r="L134" s="1">
        <v>0</v>
      </c>
      <c r="M134" s="1">
        <v>0</v>
      </c>
    </row>
    <row r="135" spans="1:13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 t="shared" si="9"/>
        <v>0</v>
      </c>
      <c r="H135" s="1">
        <f t="shared" si="10"/>
        <v>0</v>
      </c>
      <c r="I135" s="1">
        <f t="shared" si="11"/>
        <v>1</v>
      </c>
      <c r="K135" s="10" t="str">
        <f t="shared" si="8"/>
        <v>2018-01</v>
      </c>
      <c r="L135" s="1">
        <v>0</v>
      </c>
      <c r="M135" s="1">
        <v>0</v>
      </c>
    </row>
    <row r="136" spans="1:13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 t="shared" si="9"/>
        <v>0</v>
      </c>
      <c r="H136" s="1">
        <f t="shared" si="10"/>
        <v>0</v>
      </c>
      <c r="I136" s="1">
        <f t="shared" si="11"/>
        <v>0</v>
      </c>
      <c r="K136" s="10" t="str">
        <f t="shared" si="8"/>
        <v>2018-01</v>
      </c>
      <c r="L136" s="1">
        <v>0</v>
      </c>
      <c r="M136" s="1">
        <v>0</v>
      </c>
    </row>
    <row r="137" spans="1:13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 t="shared" si="9"/>
        <v>0</v>
      </c>
      <c r="H137" s="1">
        <f t="shared" si="10"/>
        <v>0</v>
      </c>
      <c r="I137" s="1">
        <f t="shared" si="11"/>
        <v>0</v>
      </c>
      <c r="K137" s="10" t="str">
        <f t="shared" si="8"/>
        <v>2018-01</v>
      </c>
      <c r="L137" s="1">
        <v>0</v>
      </c>
      <c r="M137" s="1">
        <v>0</v>
      </c>
    </row>
    <row r="138" spans="1:13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 t="shared" si="9"/>
        <v>10</v>
      </c>
      <c r="H138" s="1">
        <f t="shared" si="10"/>
        <v>0</v>
      </c>
      <c r="I138" s="1">
        <f t="shared" si="11"/>
        <v>0</v>
      </c>
      <c r="K138" s="10" t="str">
        <f t="shared" si="8"/>
        <v>2018-01</v>
      </c>
      <c r="L138" s="1">
        <v>10</v>
      </c>
      <c r="M138" s="1">
        <v>0</v>
      </c>
    </row>
    <row r="139" spans="1:13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 t="shared" si="9"/>
        <v>10</v>
      </c>
      <c r="H139" s="1">
        <f t="shared" si="10"/>
        <v>0</v>
      </c>
      <c r="I139" s="1">
        <f t="shared" si="11"/>
        <v>0</v>
      </c>
      <c r="K139" s="10" t="str">
        <f t="shared" si="8"/>
        <v>2018-01</v>
      </c>
      <c r="L139" s="1">
        <v>10</v>
      </c>
      <c r="M139" s="1">
        <v>0</v>
      </c>
    </row>
    <row r="140" spans="1:13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 t="shared" si="9"/>
        <v>10</v>
      </c>
      <c r="H140" s="1">
        <f t="shared" si="10"/>
        <v>22</v>
      </c>
      <c r="I140" s="1">
        <f t="shared" si="11"/>
        <v>0</v>
      </c>
      <c r="K140" s="10" t="str">
        <f t="shared" si="8"/>
        <v>2018-01</v>
      </c>
      <c r="L140" s="1">
        <v>10</v>
      </c>
      <c r="M140" s="1">
        <v>22</v>
      </c>
    </row>
    <row r="141" spans="1:13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 t="shared" si="9"/>
        <v>10</v>
      </c>
      <c r="H141" s="1">
        <f t="shared" si="10"/>
        <v>22</v>
      </c>
      <c r="I141" s="1">
        <f t="shared" si="11"/>
        <v>0</v>
      </c>
      <c r="K141" s="10" t="str">
        <f t="shared" si="8"/>
        <v>2018-01</v>
      </c>
      <c r="L141" s="1">
        <v>10</v>
      </c>
      <c r="M141" s="1">
        <v>22</v>
      </c>
    </row>
    <row r="142" spans="1:13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 t="shared" si="9"/>
        <v>10</v>
      </c>
      <c r="H142" s="1">
        <f t="shared" si="10"/>
        <v>22</v>
      </c>
      <c r="I142" s="1">
        <f t="shared" si="11"/>
        <v>0</v>
      </c>
      <c r="K142" s="10" t="str">
        <f t="shared" si="8"/>
        <v>2018-01</v>
      </c>
      <c r="L142" s="1">
        <v>10</v>
      </c>
      <c r="M142" s="1">
        <v>22</v>
      </c>
    </row>
    <row r="143" spans="1:13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 t="shared" si="9"/>
        <v>10</v>
      </c>
      <c r="H143" s="1">
        <f t="shared" si="10"/>
        <v>22</v>
      </c>
      <c r="I143" s="1">
        <f t="shared" si="11"/>
        <v>0</v>
      </c>
      <c r="K143" s="10" t="str">
        <f t="shared" si="8"/>
        <v>2018-01</v>
      </c>
      <c r="L143" s="1">
        <v>10</v>
      </c>
      <c r="M143" s="1">
        <v>22</v>
      </c>
    </row>
    <row r="144" spans="1:13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 t="shared" si="9"/>
        <v>10</v>
      </c>
      <c r="H144" s="1">
        <f t="shared" si="10"/>
        <v>22</v>
      </c>
      <c r="I144" s="1">
        <f t="shared" si="11"/>
        <v>0</v>
      </c>
      <c r="K144" s="10" t="str">
        <f t="shared" si="8"/>
        <v>2018-01</v>
      </c>
      <c r="L144" s="1">
        <v>10</v>
      </c>
      <c r="M144" s="1">
        <v>22</v>
      </c>
    </row>
    <row r="145" spans="1:13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 t="shared" si="9"/>
        <v>10</v>
      </c>
      <c r="H145" s="1">
        <f t="shared" si="10"/>
        <v>22</v>
      </c>
      <c r="I145" s="1">
        <f t="shared" si="11"/>
        <v>0</v>
      </c>
      <c r="K145" s="10" t="str">
        <f t="shared" si="8"/>
        <v>2018-01</v>
      </c>
      <c r="L145" s="1">
        <v>10</v>
      </c>
      <c r="M145" s="1">
        <v>22</v>
      </c>
    </row>
    <row r="146" spans="1:13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 t="shared" si="9"/>
        <v>34</v>
      </c>
      <c r="H146" s="1">
        <f t="shared" si="10"/>
        <v>0</v>
      </c>
      <c r="I146" s="1">
        <f t="shared" si="11"/>
        <v>1</v>
      </c>
      <c r="K146" s="10" t="str">
        <f t="shared" si="8"/>
        <v>2018-02</v>
      </c>
      <c r="L146" s="1">
        <v>34</v>
      </c>
      <c r="M146" s="1">
        <v>0</v>
      </c>
    </row>
    <row r="147" spans="1:13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 t="shared" si="9"/>
        <v>34</v>
      </c>
      <c r="H147" s="1">
        <f t="shared" si="10"/>
        <v>0</v>
      </c>
      <c r="I147" s="1">
        <f t="shared" si="11"/>
        <v>0</v>
      </c>
      <c r="K147" s="10" t="str">
        <f t="shared" si="8"/>
        <v>2018-02</v>
      </c>
      <c r="L147" s="1">
        <v>34</v>
      </c>
      <c r="M147" s="1">
        <v>0</v>
      </c>
    </row>
    <row r="148" spans="1:13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 t="shared" si="9"/>
        <v>34</v>
      </c>
      <c r="H148" s="1">
        <f t="shared" si="10"/>
        <v>0</v>
      </c>
      <c r="I148" s="1">
        <f t="shared" si="11"/>
        <v>0</v>
      </c>
      <c r="K148" s="10" t="str">
        <f t="shared" si="8"/>
        <v>2018-02</v>
      </c>
      <c r="L148" s="1">
        <v>34</v>
      </c>
      <c r="M148" s="1">
        <v>0</v>
      </c>
    </row>
    <row r="149" spans="1:13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 t="shared" si="9"/>
        <v>34</v>
      </c>
      <c r="H149" s="1">
        <f t="shared" si="10"/>
        <v>0</v>
      </c>
      <c r="I149" s="1">
        <f t="shared" si="11"/>
        <v>0</v>
      </c>
      <c r="K149" s="10" t="str">
        <f t="shared" si="8"/>
        <v>2018-02</v>
      </c>
      <c r="L149" s="1">
        <v>34</v>
      </c>
      <c r="M149" s="1">
        <v>0</v>
      </c>
    </row>
    <row r="150" spans="1:13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 t="shared" si="9"/>
        <v>34</v>
      </c>
      <c r="H150" s="1">
        <f t="shared" si="10"/>
        <v>0</v>
      </c>
      <c r="I150" s="1">
        <f t="shared" si="11"/>
        <v>0</v>
      </c>
      <c r="K150" s="10" t="str">
        <f t="shared" si="8"/>
        <v>2018-02</v>
      </c>
      <c r="L150" s="1">
        <v>34</v>
      </c>
      <c r="M150" s="1">
        <v>0</v>
      </c>
    </row>
    <row r="151" spans="1:13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 t="shared" si="9"/>
        <v>0</v>
      </c>
      <c r="H151" s="1">
        <f t="shared" si="10"/>
        <v>34</v>
      </c>
      <c r="I151" s="1">
        <f t="shared" si="11"/>
        <v>1</v>
      </c>
      <c r="K151" s="10" t="str">
        <f t="shared" si="8"/>
        <v>2018-03</v>
      </c>
      <c r="L151" s="1">
        <v>0</v>
      </c>
      <c r="M151" s="1">
        <v>34</v>
      </c>
    </row>
    <row r="152" spans="1:13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 t="shared" si="9"/>
        <v>0</v>
      </c>
      <c r="H152" s="1">
        <f t="shared" si="10"/>
        <v>34</v>
      </c>
      <c r="I152" s="1">
        <f t="shared" si="11"/>
        <v>0</v>
      </c>
      <c r="K152" s="10" t="str">
        <f t="shared" si="8"/>
        <v>2018-03</v>
      </c>
      <c r="L152" s="1">
        <v>0</v>
      </c>
      <c r="M152" s="1">
        <v>34</v>
      </c>
    </row>
    <row r="153" spans="1:13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 t="shared" si="9"/>
        <v>0</v>
      </c>
      <c r="H153" s="1">
        <f t="shared" si="10"/>
        <v>34</v>
      </c>
      <c r="I153" s="1">
        <f t="shared" si="11"/>
        <v>0</v>
      </c>
      <c r="K153" s="10" t="str">
        <f t="shared" si="8"/>
        <v>2018-03</v>
      </c>
      <c r="L153" s="1">
        <v>0</v>
      </c>
      <c r="M153" s="1">
        <v>34</v>
      </c>
    </row>
    <row r="154" spans="1:13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 t="shared" si="9"/>
        <v>0</v>
      </c>
      <c r="H154" s="1">
        <f t="shared" si="10"/>
        <v>34</v>
      </c>
      <c r="I154" s="1">
        <f t="shared" si="11"/>
        <v>0</v>
      </c>
      <c r="K154" s="10" t="str">
        <f t="shared" si="8"/>
        <v>2018-03</v>
      </c>
      <c r="L154" s="1">
        <v>0</v>
      </c>
      <c r="M154" s="1">
        <v>34</v>
      </c>
    </row>
    <row r="155" spans="1:13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 t="shared" si="9"/>
        <v>0</v>
      </c>
      <c r="H155" s="1">
        <f t="shared" si="10"/>
        <v>34</v>
      </c>
      <c r="I155" s="1">
        <f t="shared" si="11"/>
        <v>0</v>
      </c>
      <c r="K155" s="10" t="str">
        <f t="shared" si="8"/>
        <v>2018-03</v>
      </c>
      <c r="L155" s="1">
        <v>0</v>
      </c>
      <c r="M155" s="1">
        <v>34</v>
      </c>
    </row>
    <row r="156" spans="1:13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 t="shared" si="9"/>
        <v>5</v>
      </c>
      <c r="H156" s="1">
        <f t="shared" si="10"/>
        <v>0</v>
      </c>
      <c r="I156" s="1">
        <f t="shared" si="11"/>
        <v>1</v>
      </c>
      <c r="K156" s="10" t="str">
        <f t="shared" si="8"/>
        <v>2018-04</v>
      </c>
      <c r="L156" s="1">
        <v>5</v>
      </c>
      <c r="M156" s="1">
        <v>0</v>
      </c>
    </row>
    <row r="157" spans="1:13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 t="shared" si="9"/>
        <v>5</v>
      </c>
      <c r="H157" s="1">
        <f t="shared" si="10"/>
        <v>0</v>
      </c>
      <c r="I157" s="1">
        <f t="shared" si="11"/>
        <v>0</v>
      </c>
      <c r="K157" s="10" t="str">
        <f t="shared" si="8"/>
        <v>2018-04</v>
      </c>
      <c r="L157" s="1">
        <v>5</v>
      </c>
      <c r="M157" s="1">
        <v>0</v>
      </c>
    </row>
    <row r="158" spans="1:13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 t="shared" si="9"/>
        <v>5</v>
      </c>
      <c r="H158" s="1">
        <f t="shared" si="10"/>
        <v>0</v>
      </c>
      <c r="I158" s="1">
        <f t="shared" si="11"/>
        <v>0</v>
      </c>
      <c r="K158" s="10" t="str">
        <f t="shared" si="8"/>
        <v>2018-04</v>
      </c>
      <c r="L158" s="1">
        <v>5</v>
      </c>
      <c r="M158" s="1">
        <v>0</v>
      </c>
    </row>
    <row r="159" spans="1:13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 t="shared" si="9"/>
        <v>5</v>
      </c>
      <c r="H159" s="1">
        <f t="shared" si="10"/>
        <v>0</v>
      </c>
      <c r="I159" s="1">
        <f t="shared" si="11"/>
        <v>0</v>
      </c>
      <c r="K159" s="10" t="str">
        <f t="shared" si="8"/>
        <v>2018-04</v>
      </c>
      <c r="L159" s="1">
        <v>5</v>
      </c>
      <c r="M159" s="1">
        <v>0</v>
      </c>
    </row>
    <row r="160" spans="1:13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 t="shared" si="9"/>
        <v>0</v>
      </c>
      <c r="H160" s="1">
        <f t="shared" si="10"/>
        <v>0</v>
      </c>
      <c r="I160" s="1">
        <f t="shared" si="11"/>
        <v>1</v>
      </c>
      <c r="K160" s="10" t="str">
        <f t="shared" si="8"/>
        <v>2018-05</v>
      </c>
      <c r="L160" s="1">
        <v>0</v>
      </c>
      <c r="M160" s="1">
        <v>0</v>
      </c>
    </row>
    <row r="161" spans="1:13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 t="shared" si="9"/>
        <v>0</v>
      </c>
      <c r="H161" s="1">
        <f t="shared" si="10"/>
        <v>0</v>
      </c>
      <c r="I161" s="1">
        <f t="shared" si="11"/>
        <v>0</v>
      </c>
      <c r="K161" s="10" t="str">
        <f t="shared" si="8"/>
        <v>2018-05</v>
      </c>
      <c r="L161" s="1">
        <v>0</v>
      </c>
      <c r="M161" s="1">
        <v>0</v>
      </c>
    </row>
    <row r="162" spans="1:13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 t="shared" si="9"/>
        <v>0</v>
      </c>
      <c r="H162" s="1">
        <f t="shared" si="10"/>
        <v>0</v>
      </c>
      <c r="I162" s="1">
        <f t="shared" si="11"/>
        <v>0</v>
      </c>
      <c r="K162" s="10" t="str">
        <f t="shared" si="8"/>
        <v>2018-05</v>
      </c>
      <c r="L162" s="1">
        <v>0</v>
      </c>
      <c r="M162" s="1">
        <v>0</v>
      </c>
    </row>
    <row r="163" spans="1:13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 t="shared" si="9"/>
        <v>0</v>
      </c>
      <c r="H163" s="1">
        <f t="shared" si="10"/>
        <v>0</v>
      </c>
      <c r="I163" s="1">
        <f t="shared" si="11"/>
        <v>1</v>
      </c>
      <c r="K163" s="10" t="str">
        <f t="shared" si="8"/>
        <v>2018-06</v>
      </c>
      <c r="L163" s="1">
        <v>0</v>
      </c>
      <c r="M163" s="1">
        <v>0</v>
      </c>
    </row>
    <row r="164" spans="1:13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 t="shared" si="9"/>
        <v>48</v>
      </c>
      <c r="H164" s="1">
        <f t="shared" si="10"/>
        <v>0</v>
      </c>
      <c r="I164" s="1">
        <f t="shared" si="11"/>
        <v>0</v>
      </c>
      <c r="K164" s="10" t="str">
        <f t="shared" si="8"/>
        <v>2018-06</v>
      </c>
      <c r="L164" s="1">
        <v>48</v>
      </c>
      <c r="M164" s="1">
        <v>0</v>
      </c>
    </row>
    <row r="165" spans="1:13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 t="shared" si="9"/>
        <v>48</v>
      </c>
      <c r="H165" s="1">
        <f t="shared" si="10"/>
        <v>0</v>
      </c>
      <c r="I165" s="1">
        <f t="shared" si="11"/>
        <v>0</v>
      </c>
      <c r="K165" s="10" t="str">
        <f t="shared" si="8"/>
        <v>2018-06</v>
      </c>
      <c r="L165" s="1">
        <v>48</v>
      </c>
      <c r="M165" s="1">
        <v>0</v>
      </c>
    </row>
    <row r="166" spans="1:13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 t="shared" si="9"/>
        <v>48</v>
      </c>
      <c r="H166" s="1">
        <f t="shared" si="10"/>
        <v>0</v>
      </c>
      <c r="I166" s="1">
        <f t="shared" si="11"/>
        <v>0</v>
      </c>
      <c r="K166" s="10" t="str">
        <f t="shared" si="8"/>
        <v>2018-06</v>
      </c>
      <c r="L166" s="1">
        <v>48</v>
      </c>
      <c r="M166" s="1">
        <v>0</v>
      </c>
    </row>
    <row r="167" spans="1:13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 t="shared" si="9"/>
        <v>48</v>
      </c>
      <c r="H167" s="1">
        <f t="shared" si="10"/>
        <v>0</v>
      </c>
      <c r="I167" s="1">
        <f t="shared" si="11"/>
        <v>0</v>
      </c>
      <c r="K167" s="10" t="str">
        <f t="shared" si="8"/>
        <v>2018-06</v>
      </c>
      <c r="L167" s="1">
        <v>48</v>
      </c>
      <c r="M167" s="1">
        <v>0</v>
      </c>
    </row>
    <row r="168" spans="1:13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 t="shared" si="9"/>
        <v>95</v>
      </c>
      <c r="H168" s="1">
        <f t="shared" si="10"/>
        <v>0</v>
      </c>
      <c r="I168" s="1">
        <f t="shared" si="11"/>
        <v>0</v>
      </c>
      <c r="K168" s="10" t="str">
        <f t="shared" si="8"/>
        <v>2018-06</v>
      </c>
      <c r="L168" s="1">
        <v>95</v>
      </c>
      <c r="M168" s="1">
        <v>0</v>
      </c>
    </row>
    <row r="169" spans="1:13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 t="shared" si="9"/>
        <v>0</v>
      </c>
      <c r="H169" s="1">
        <f t="shared" si="10"/>
        <v>0</v>
      </c>
      <c r="I169" s="1">
        <f t="shared" si="11"/>
        <v>1</v>
      </c>
      <c r="K169" s="10" t="str">
        <f t="shared" si="8"/>
        <v>2018-07</v>
      </c>
      <c r="L169" s="1">
        <v>0</v>
      </c>
      <c r="M169" s="1">
        <v>0</v>
      </c>
    </row>
    <row r="170" spans="1:13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 t="shared" si="9"/>
        <v>0</v>
      </c>
      <c r="H170" s="1">
        <f t="shared" si="10"/>
        <v>0</v>
      </c>
      <c r="I170" s="1">
        <f t="shared" si="11"/>
        <v>0</v>
      </c>
      <c r="K170" s="10" t="str">
        <f t="shared" si="8"/>
        <v>2018-07</v>
      </c>
      <c r="L170" s="1">
        <v>0</v>
      </c>
      <c r="M170" s="1">
        <v>0</v>
      </c>
    </row>
    <row r="171" spans="1:13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 t="shared" si="9"/>
        <v>0</v>
      </c>
      <c r="H171" s="1">
        <f t="shared" si="10"/>
        <v>0</v>
      </c>
      <c r="I171" s="1">
        <f t="shared" si="11"/>
        <v>0</v>
      </c>
      <c r="K171" s="10" t="str">
        <f t="shared" si="8"/>
        <v>2018-07</v>
      </c>
      <c r="L171" s="1">
        <v>0</v>
      </c>
      <c r="M171" s="1">
        <v>0</v>
      </c>
    </row>
    <row r="172" spans="1:13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 t="shared" si="9"/>
        <v>25</v>
      </c>
      <c r="H172" s="1">
        <f t="shared" si="10"/>
        <v>0</v>
      </c>
      <c r="I172" s="1">
        <f t="shared" si="11"/>
        <v>0</v>
      </c>
      <c r="K172" s="10" t="str">
        <f t="shared" si="8"/>
        <v>2018-07</v>
      </c>
      <c r="L172" s="1">
        <v>25</v>
      </c>
      <c r="M172" s="1">
        <v>0</v>
      </c>
    </row>
    <row r="173" spans="1:13" s="9" customFormat="1" x14ac:dyDescent="0.25">
      <c r="A173" s="7">
        <v>43292</v>
      </c>
      <c r="B173" s="8" t="s">
        <v>20</v>
      </c>
      <c r="C173" s="8" t="s">
        <v>12</v>
      </c>
      <c r="D173" s="8" t="s">
        <v>8</v>
      </c>
      <c r="E173" s="9">
        <v>2</v>
      </c>
      <c r="F173" s="9">
        <v>20</v>
      </c>
      <c r="G173" s="1">
        <f t="shared" si="9"/>
        <v>25</v>
      </c>
      <c r="H173" s="1">
        <f t="shared" si="10"/>
        <v>0</v>
      </c>
      <c r="I173" s="1">
        <f t="shared" si="11"/>
        <v>0</v>
      </c>
      <c r="K173" s="10" t="str">
        <f t="shared" si="8"/>
        <v>2018-07</v>
      </c>
      <c r="L173" s="9">
        <v>25</v>
      </c>
      <c r="M173" s="9">
        <v>0</v>
      </c>
    </row>
    <row r="174" spans="1:13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 t="shared" si="9"/>
        <v>0</v>
      </c>
      <c r="H174" s="1">
        <f t="shared" si="10"/>
        <v>0</v>
      </c>
      <c r="I174" s="1">
        <f t="shared" si="11"/>
        <v>1</v>
      </c>
      <c r="K174" s="10" t="str">
        <f t="shared" si="8"/>
        <v>2018-08</v>
      </c>
      <c r="L174" s="1">
        <v>0</v>
      </c>
      <c r="M174" s="1">
        <v>0</v>
      </c>
    </row>
    <row r="175" spans="1:13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 t="shared" si="9"/>
        <v>0</v>
      </c>
      <c r="H175" s="1">
        <f t="shared" si="10"/>
        <v>121</v>
      </c>
      <c r="I175" s="1">
        <f t="shared" si="11"/>
        <v>0</v>
      </c>
      <c r="K175" s="10" t="str">
        <f t="shared" si="8"/>
        <v>2018-08</v>
      </c>
      <c r="L175" s="1">
        <v>0</v>
      </c>
      <c r="M175" s="1">
        <v>121</v>
      </c>
    </row>
    <row r="176" spans="1:13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 t="shared" si="9"/>
        <v>0</v>
      </c>
      <c r="H176" s="1">
        <f t="shared" si="10"/>
        <v>121</v>
      </c>
      <c r="I176" s="1">
        <f t="shared" si="11"/>
        <v>0</v>
      </c>
      <c r="K176" s="10" t="str">
        <f t="shared" si="8"/>
        <v>2018-08</v>
      </c>
      <c r="L176" s="1">
        <v>0</v>
      </c>
      <c r="M176" s="1">
        <v>121</v>
      </c>
    </row>
    <row r="177" spans="1:13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 t="shared" si="9"/>
        <v>0</v>
      </c>
      <c r="H177" s="1">
        <f t="shared" si="10"/>
        <v>121</v>
      </c>
      <c r="I177" s="1">
        <f t="shared" si="11"/>
        <v>0</v>
      </c>
      <c r="K177" s="10" t="str">
        <f t="shared" si="8"/>
        <v>2018-08</v>
      </c>
      <c r="L177" s="1">
        <v>0</v>
      </c>
      <c r="M177" s="1">
        <v>121</v>
      </c>
    </row>
    <row r="178" spans="1:13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 t="shared" si="9"/>
        <v>0</v>
      </c>
      <c r="H178" s="1">
        <f t="shared" si="10"/>
        <v>121</v>
      </c>
      <c r="I178" s="1">
        <f t="shared" si="11"/>
        <v>0</v>
      </c>
      <c r="K178" s="10" t="str">
        <f t="shared" si="8"/>
        <v>2018-08</v>
      </c>
      <c r="L178" s="1">
        <v>0</v>
      </c>
      <c r="M178" s="1">
        <v>121</v>
      </c>
    </row>
    <row r="179" spans="1:13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 t="shared" si="9"/>
        <v>0</v>
      </c>
      <c r="H179" s="1">
        <f t="shared" si="10"/>
        <v>121</v>
      </c>
      <c r="I179" s="1">
        <f t="shared" si="11"/>
        <v>0</v>
      </c>
      <c r="K179" s="10" t="str">
        <f t="shared" si="8"/>
        <v>2018-08</v>
      </c>
      <c r="L179" s="1">
        <v>0</v>
      </c>
      <c r="M179" s="1">
        <v>121</v>
      </c>
    </row>
    <row r="180" spans="1:13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 t="shared" si="9"/>
        <v>0</v>
      </c>
      <c r="H180" s="1">
        <f t="shared" si="10"/>
        <v>121</v>
      </c>
      <c r="I180" s="1">
        <f t="shared" si="11"/>
        <v>0</v>
      </c>
      <c r="K180" s="10" t="str">
        <f t="shared" si="8"/>
        <v>2018-08</v>
      </c>
      <c r="L180" s="1">
        <v>0</v>
      </c>
      <c r="M180" s="1">
        <v>121</v>
      </c>
    </row>
    <row r="181" spans="1:13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 t="shared" si="9"/>
        <v>22</v>
      </c>
      <c r="H181" s="1">
        <f t="shared" si="10"/>
        <v>121</v>
      </c>
      <c r="I181" s="1">
        <f t="shared" si="11"/>
        <v>0</v>
      </c>
      <c r="K181" s="10" t="str">
        <f t="shared" si="8"/>
        <v>2018-08</v>
      </c>
      <c r="L181" s="1">
        <v>22</v>
      </c>
      <c r="M181" s="1">
        <v>121</v>
      </c>
    </row>
    <row r="182" spans="1:13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 t="shared" si="9"/>
        <v>0</v>
      </c>
      <c r="H182" s="1">
        <f t="shared" si="10"/>
        <v>0</v>
      </c>
      <c r="I182" s="1">
        <f t="shared" si="11"/>
        <v>1</v>
      </c>
      <c r="K182" s="10" t="str">
        <f t="shared" si="8"/>
        <v>2018-09</v>
      </c>
      <c r="L182" s="1">
        <v>0</v>
      </c>
      <c r="M182" s="1">
        <v>0</v>
      </c>
    </row>
    <row r="183" spans="1:13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 t="shared" si="9"/>
        <v>0</v>
      </c>
      <c r="H183" s="1">
        <f t="shared" si="10"/>
        <v>0</v>
      </c>
      <c r="I183" s="1">
        <f t="shared" si="11"/>
        <v>0</v>
      </c>
      <c r="K183" s="10" t="str">
        <f t="shared" si="8"/>
        <v>2018-09</v>
      </c>
      <c r="L183" s="1">
        <v>0</v>
      </c>
      <c r="M183" s="1">
        <v>0</v>
      </c>
    </row>
    <row r="184" spans="1:13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 t="shared" si="9"/>
        <v>0</v>
      </c>
      <c r="H184" s="1">
        <f t="shared" si="10"/>
        <v>0</v>
      </c>
      <c r="I184" s="1">
        <f t="shared" si="11"/>
        <v>0</v>
      </c>
      <c r="K184" s="10" t="str">
        <f t="shared" si="8"/>
        <v>2018-09</v>
      </c>
      <c r="L184" s="1">
        <v>0</v>
      </c>
      <c r="M184" s="1">
        <v>0</v>
      </c>
    </row>
    <row r="185" spans="1:13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 t="shared" si="9"/>
        <v>0</v>
      </c>
      <c r="H185" s="1">
        <f t="shared" si="10"/>
        <v>0</v>
      </c>
      <c r="I185" s="1">
        <f t="shared" si="11"/>
        <v>0</v>
      </c>
      <c r="K185" s="10" t="str">
        <f t="shared" si="8"/>
        <v>2018-09</v>
      </c>
      <c r="L185" s="1">
        <v>0</v>
      </c>
      <c r="M185" s="1">
        <v>0</v>
      </c>
    </row>
    <row r="186" spans="1:13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 t="shared" si="9"/>
        <v>0</v>
      </c>
      <c r="H186" s="1">
        <f t="shared" si="10"/>
        <v>0</v>
      </c>
      <c r="I186" s="1">
        <f t="shared" si="11"/>
        <v>0</v>
      </c>
      <c r="K186" s="10" t="str">
        <f t="shared" si="8"/>
        <v>2018-09</v>
      </c>
      <c r="L186" s="1">
        <v>0</v>
      </c>
      <c r="M186" s="1">
        <v>0</v>
      </c>
    </row>
    <row r="187" spans="1:13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 t="shared" si="9"/>
        <v>0</v>
      </c>
      <c r="H187" s="1">
        <f t="shared" si="10"/>
        <v>26</v>
      </c>
      <c r="I187" s="1">
        <f t="shared" si="11"/>
        <v>0</v>
      </c>
      <c r="K187" s="10" t="str">
        <f t="shared" si="8"/>
        <v>2018-09</v>
      </c>
      <c r="L187" s="1">
        <v>0</v>
      </c>
      <c r="M187" s="1">
        <v>26</v>
      </c>
    </row>
    <row r="188" spans="1:13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 t="shared" si="9"/>
        <v>0</v>
      </c>
      <c r="H188" s="1">
        <f t="shared" si="10"/>
        <v>26</v>
      </c>
      <c r="I188" s="1">
        <f t="shared" si="11"/>
        <v>0</v>
      </c>
      <c r="K188" s="10" t="str">
        <f t="shared" si="8"/>
        <v>2018-09</v>
      </c>
      <c r="L188" s="1">
        <v>0</v>
      </c>
      <c r="M188" s="1">
        <v>26</v>
      </c>
    </row>
    <row r="189" spans="1:13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 t="shared" si="9"/>
        <v>0</v>
      </c>
      <c r="H189" s="1">
        <f t="shared" si="10"/>
        <v>26</v>
      </c>
      <c r="I189" s="1">
        <f t="shared" si="11"/>
        <v>0</v>
      </c>
      <c r="K189" s="10" t="str">
        <f t="shared" si="8"/>
        <v>2018-09</v>
      </c>
      <c r="L189" s="1">
        <v>0</v>
      </c>
      <c r="M189" s="1">
        <v>26</v>
      </c>
    </row>
    <row r="190" spans="1:13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 t="shared" si="9"/>
        <v>0</v>
      </c>
      <c r="H190" s="1">
        <f t="shared" si="10"/>
        <v>26</v>
      </c>
      <c r="I190" s="1">
        <f t="shared" si="11"/>
        <v>0</v>
      </c>
      <c r="K190" s="10" t="str">
        <f t="shared" si="8"/>
        <v>2018-09</v>
      </c>
      <c r="L190" s="1">
        <v>0</v>
      </c>
      <c r="M190" s="1">
        <v>26</v>
      </c>
    </row>
    <row r="191" spans="1:13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 t="shared" si="9"/>
        <v>0</v>
      </c>
      <c r="H191" s="1">
        <f t="shared" si="10"/>
        <v>0</v>
      </c>
      <c r="I191" s="1">
        <f t="shared" si="11"/>
        <v>1</v>
      </c>
      <c r="K191" s="10" t="str">
        <f t="shared" si="8"/>
        <v>2018-10</v>
      </c>
      <c r="L191" s="1">
        <v>0</v>
      </c>
      <c r="M191" s="1">
        <v>0</v>
      </c>
    </row>
    <row r="192" spans="1:13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 t="shared" si="9"/>
        <v>0</v>
      </c>
      <c r="H192" s="1">
        <f t="shared" si="10"/>
        <v>0</v>
      </c>
      <c r="I192" s="1">
        <f t="shared" si="11"/>
        <v>0</v>
      </c>
      <c r="K192" s="10" t="str">
        <f t="shared" si="8"/>
        <v>2018-10</v>
      </c>
      <c r="L192" s="1">
        <v>0</v>
      </c>
      <c r="M192" s="1">
        <v>0</v>
      </c>
    </row>
    <row r="193" spans="1:13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 t="shared" si="9"/>
        <v>20</v>
      </c>
      <c r="H193" s="1">
        <f t="shared" si="10"/>
        <v>0</v>
      </c>
      <c r="I193" s="1">
        <f t="shared" si="11"/>
        <v>0</v>
      </c>
      <c r="K193" s="10" t="str">
        <f t="shared" si="8"/>
        <v>2018-10</v>
      </c>
      <c r="L193" s="1">
        <v>20</v>
      </c>
      <c r="M193" s="1">
        <v>0</v>
      </c>
    </row>
    <row r="194" spans="1:13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 t="shared" si="9"/>
        <v>0</v>
      </c>
      <c r="H194" s="1">
        <f t="shared" si="10"/>
        <v>0</v>
      </c>
      <c r="I194" s="1">
        <f t="shared" si="11"/>
        <v>1</v>
      </c>
      <c r="K194" s="10" t="str">
        <f t="shared" si="8"/>
        <v>2018-11</v>
      </c>
      <c r="L194" s="1">
        <v>0</v>
      </c>
      <c r="M194" s="1">
        <v>0</v>
      </c>
    </row>
    <row r="195" spans="1:13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 t="shared" si="9"/>
        <v>48</v>
      </c>
      <c r="H195" s="1">
        <f t="shared" si="10"/>
        <v>0</v>
      </c>
      <c r="I195" s="1">
        <f t="shared" si="11"/>
        <v>0</v>
      </c>
      <c r="K195" s="10" t="str">
        <f t="shared" ref="K195:K203" si="12">TEXT(A195,"rrrr-mm")</f>
        <v>2018-11</v>
      </c>
      <c r="L195" s="1">
        <v>48</v>
      </c>
      <c r="M195" s="1">
        <v>0</v>
      </c>
    </row>
    <row r="196" spans="1:13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 t="shared" ref="G196:G203" si="13">IF($C196 = "T5",IF($I196 = 0, IF($D196 = "Z",G195+$E196,G195),IF($D196 = "Z", $E196,0)),IF($I196 = 0, G195,0))</f>
        <v>48</v>
      </c>
      <c r="H196" s="1">
        <f t="shared" ref="H196:H203" si="14">IF($C196 = "T5",IF($I196 = 0, IF($D196 = "W",H195+$E196,H195),IF($D196 = "W", $E196,0)),IF($I196 = 0, H195,0))</f>
        <v>64</v>
      </c>
      <c r="I196" s="1">
        <f t="shared" ref="I196:I203" si="15" xml:space="preserve"> IF(MONTH(A196) - MONTH(A195) = 0,0,1)</f>
        <v>0</v>
      </c>
      <c r="K196" s="10" t="str">
        <f t="shared" si="12"/>
        <v>2018-11</v>
      </c>
      <c r="L196" s="1">
        <v>48</v>
      </c>
      <c r="M196" s="1">
        <v>64</v>
      </c>
    </row>
    <row r="197" spans="1:13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 t="shared" si="13"/>
        <v>48</v>
      </c>
      <c r="H197" s="1">
        <f t="shared" si="14"/>
        <v>64</v>
      </c>
      <c r="I197" s="1">
        <f t="shared" si="15"/>
        <v>0</v>
      </c>
      <c r="K197" s="10" t="str">
        <f t="shared" si="12"/>
        <v>2018-11</v>
      </c>
      <c r="L197" s="1">
        <v>48</v>
      </c>
      <c r="M197" s="1">
        <v>64</v>
      </c>
    </row>
    <row r="198" spans="1:13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 t="shared" si="13"/>
        <v>48</v>
      </c>
      <c r="H198" s="1">
        <f t="shared" si="14"/>
        <v>64</v>
      </c>
      <c r="I198" s="1">
        <f t="shared" si="15"/>
        <v>0</v>
      </c>
      <c r="K198" s="10" t="str">
        <f t="shared" si="12"/>
        <v>2018-11</v>
      </c>
      <c r="L198" s="1">
        <v>48</v>
      </c>
      <c r="M198" s="1">
        <v>64</v>
      </c>
    </row>
    <row r="199" spans="1:13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 t="shared" si="13"/>
        <v>0</v>
      </c>
      <c r="H199" s="1">
        <f t="shared" si="14"/>
        <v>4</v>
      </c>
      <c r="I199" s="1">
        <f t="shared" si="15"/>
        <v>1</v>
      </c>
      <c r="K199" s="10" t="str">
        <f t="shared" si="12"/>
        <v>2018-12</v>
      </c>
      <c r="L199" s="1">
        <v>0</v>
      </c>
      <c r="M199" s="1">
        <v>4</v>
      </c>
    </row>
    <row r="200" spans="1:13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 t="shared" si="13"/>
        <v>0</v>
      </c>
      <c r="H200" s="1">
        <f t="shared" si="14"/>
        <v>4</v>
      </c>
      <c r="I200" s="1">
        <f t="shared" si="15"/>
        <v>0</v>
      </c>
      <c r="K200" s="10" t="str">
        <f t="shared" si="12"/>
        <v>2018-12</v>
      </c>
      <c r="L200" s="1">
        <v>0</v>
      </c>
      <c r="M200" s="1">
        <v>4</v>
      </c>
    </row>
    <row r="201" spans="1:13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 t="shared" si="13"/>
        <v>0</v>
      </c>
      <c r="H201" s="1">
        <f t="shared" si="14"/>
        <v>4</v>
      </c>
      <c r="I201" s="1">
        <f t="shared" si="15"/>
        <v>0</v>
      </c>
      <c r="K201" s="10" t="str">
        <f t="shared" si="12"/>
        <v>2018-12</v>
      </c>
      <c r="L201" s="1">
        <v>0</v>
      </c>
      <c r="M201" s="1">
        <v>4</v>
      </c>
    </row>
    <row r="202" spans="1:13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 t="shared" si="13"/>
        <v>0</v>
      </c>
      <c r="H202" s="1">
        <f t="shared" si="14"/>
        <v>4</v>
      </c>
      <c r="I202" s="1">
        <f t="shared" si="15"/>
        <v>0</v>
      </c>
      <c r="K202" s="10" t="str">
        <f t="shared" si="12"/>
        <v>2018-12</v>
      </c>
      <c r="L202" s="1">
        <v>0</v>
      </c>
      <c r="M202" s="1">
        <v>4</v>
      </c>
    </row>
    <row r="203" spans="1:13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 t="shared" si="13"/>
        <v>0</v>
      </c>
      <c r="H203" s="1">
        <f t="shared" si="14"/>
        <v>4</v>
      </c>
      <c r="I203" s="1">
        <f t="shared" si="15"/>
        <v>0</v>
      </c>
      <c r="K203" s="10" t="str">
        <f t="shared" si="12"/>
        <v>2018-12</v>
      </c>
      <c r="L203" s="1">
        <v>0</v>
      </c>
      <c r="M203" s="1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BEF6-95D9-4E35-B9F5-41426B48DE0B}">
  <dimension ref="A1:Q203"/>
  <sheetViews>
    <sheetView tabSelected="1" zoomScale="115" zoomScaleNormal="115" workbookViewId="0">
      <selection activeCell="G2" sqref="G2"/>
    </sheetView>
  </sheetViews>
  <sheetFormatPr defaultRowHeight="15.75" x14ac:dyDescent="0.25"/>
  <cols>
    <col min="1" max="1" width="11.28515625" style="1" bestFit="1" customWidth="1"/>
    <col min="2" max="2" width="11.85546875" style="1" bestFit="1" customWidth="1"/>
    <col min="3" max="3" width="6.5703125" style="1" bestFit="1" customWidth="1"/>
    <col min="4" max="4" width="5" style="1" bestFit="1" customWidth="1"/>
    <col min="5" max="5" width="6.85546875" style="1" bestFit="1" customWidth="1"/>
    <col min="6" max="6" width="23.42578125" style="1" bestFit="1" customWidth="1"/>
    <col min="7" max="7" width="9.140625" style="1"/>
    <col min="8" max="8" width="12.5703125" style="1" bestFit="1" customWidth="1"/>
    <col min="9" max="9" width="24.42578125" style="1" bestFit="1" customWidth="1"/>
    <col min="10" max="15" width="9.140625" style="1"/>
    <col min="16" max="16" width="11.28515625" style="1" bestFit="1" customWidth="1"/>
    <col min="17" max="16384" width="9.140625" style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1">
        <v>6399</v>
      </c>
      <c r="H1" s="1" t="s">
        <v>85</v>
      </c>
      <c r="N1" s="11"/>
      <c r="O1" s="1" t="s">
        <v>84</v>
      </c>
      <c r="P1" s="1">
        <v>545844</v>
      </c>
    </row>
    <row r="2" spans="1:17" x14ac:dyDescent="0.25">
      <c r="A2" s="3">
        <v>42370</v>
      </c>
      <c r="B2" s="2" t="s">
        <v>6</v>
      </c>
      <c r="C2" s="2" t="s">
        <v>7</v>
      </c>
      <c r="D2" s="2" t="s">
        <v>8</v>
      </c>
      <c r="E2" s="1">
        <v>3</v>
      </c>
      <c r="F2" s="1">
        <v>80</v>
      </c>
      <c r="G2" s="1">
        <f>IF(D2 = "Z", G1-E2*F2, G1+E2*F2)</f>
        <v>6159</v>
      </c>
      <c r="H2" s="1" t="s">
        <v>86</v>
      </c>
      <c r="I2" s="1" t="s">
        <v>32</v>
      </c>
      <c r="O2" s="1">
        <v>61</v>
      </c>
      <c r="P2" s="3">
        <v>43428</v>
      </c>
      <c r="Q2" s="1">
        <v>552335</v>
      </c>
    </row>
    <row r="3" spans="1:17" x14ac:dyDescent="0.25">
      <c r="A3" s="3">
        <v>42370</v>
      </c>
      <c r="B3" s="2" t="s">
        <v>6</v>
      </c>
      <c r="C3" s="2" t="s">
        <v>9</v>
      </c>
      <c r="D3" s="2" t="s">
        <v>8</v>
      </c>
      <c r="E3" s="1">
        <v>32</v>
      </c>
      <c r="F3" s="1">
        <v>50</v>
      </c>
      <c r="G3" s="1">
        <f>IF(D3 = "Z", G2-E3*F3, G2+E3*F3)</f>
        <v>4559</v>
      </c>
      <c r="H3" s="1">
        <f>IF(G3 &lt; 0,1,0)</f>
        <v>0</v>
      </c>
      <c r="I3" s="1">
        <f>SUM(H:H)</f>
        <v>0</v>
      </c>
    </row>
    <row r="4" spans="1:17" x14ac:dyDescent="0.25">
      <c r="A4" s="3">
        <v>42370</v>
      </c>
      <c r="B4" s="2" t="s">
        <v>6</v>
      </c>
      <c r="C4" s="2" t="s">
        <v>10</v>
      </c>
      <c r="D4" s="2" t="s">
        <v>8</v>
      </c>
      <c r="E4" s="1">
        <v>38</v>
      </c>
      <c r="F4" s="1">
        <v>10</v>
      </c>
      <c r="G4" s="1">
        <f>IF(D4 = "Z", G3-E4*F4, G3+E4*F4)</f>
        <v>4179</v>
      </c>
      <c r="H4" s="1">
        <f t="shared" ref="H4:H67" si="0">IF(G4 &lt; 0,1,0)</f>
        <v>0</v>
      </c>
    </row>
    <row r="5" spans="1:17" x14ac:dyDescent="0.25">
      <c r="A5" s="3">
        <v>42370</v>
      </c>
      <c r="B5" s="2" t="s">
        <v>6</v>
      </c>
      <c r="C5" s="2" t="s">
        <v>11</v>
      </c>
      <c r="D5" s="2" t="s">
        <v>8</v>
      </c>
      <c r="E5" s="1">
        <v>33</v>
      </c>
      <c r="F5" s="1">
        <v>30</v>
      </c>
      <c r="G5" s="1">
        <f>IF(D5 = "Z", G4-E5*F5, G4+E5*F5)</f>
        <v>3189</v>
      </c>
      <c r="H5" s="1">
        <f t="shared" si="0"/>
        <v>0</v>
      </c>
    </row>
    <row r="6" spans="1:17" x14ac:dyDescent="0.25">
      <c r="A6" s="3">
        <v>42370</v>
      </c>
      <c r="B6" s="2" t="s">
        <v>6</v>
      </c>
      <c r="C6" s="2" t="s">
        <v>12</v>
      </c>
      <c r="D6" s="2" t="s">
        <v>8</v>
      </c>
      <c r="E6" s="1">
        <v>43</v>
      </c>
      <c r="F6" s="1">
        <v>25</v>
      </c>
      <c r="G6" s="1">
        <f>IF(D6 = "Z", G5-E6*F6, G5+E6*F6)</f>
        <v>2114</v>
      </c>
      <c r="H6" s="1">
        <f t="shared" si="0"/>
        <v>0</v>
      </c>
    </row>
    <row r="7" spans="1:17" x14ac:dyDescent="0.25">
      <c r="A7" s="3">
        <v>42385</v>
      </c>
      <c r="B7" s="2" t="s">
        <v>13</v>
      </c>
      <c r="C7" s="2" t="s">
        <v>9</v>
      </c>
      <c r="D7" s="2" t="s">
        <v>14</v>
      </c>
      <c r="E7" s="1">
        <v>32</v>
      </c>
      <c r="F7" s="1">
        <v>58</v>
      </c>
      <c r="G7" s="1">
        <f>IF(D7 = "Z", G6-E7*F7, G6+E7*F7)</f>
        <v>3970</v>
      </c>
      <c r="H7" s="1">
        <f t="shared" si="0"/>
        <v>0</v>
      </c>
    </row>
    <row r="8" spans="1:17" x14ac:dyDescent="0.25">
      <c r="A8" s="3">
        <v>42385</v>
      </c>
      <c r="B8" s="2" t="s">
        <v>13</v>
      </c>
      <c r="C8" s="2" t="s">
        <v>11</v>
      </c>
      <c r="D8" s="2" t="s">
        <v>8</v>
      </c>
      <c r="E8" s="1">
        <v>14</v>
      </c>
      <c r="F8" s="1">
        <v>26</v>
      </c>
      <c r="G8" s="1">
        <f>IF(D8 = "Z", G7-E8*F8, G7+E8*F8)</f>
        <v>3606</v>
      </c>
      <c r="H8" s="1">
        <f t="shared" si="0"/>
        <v>0</v>
      </c>
    </row>
    <row r="9" spans="1:17" x14ac:dyDescent="0.25">
      <c r="A9" s="3">
        <v>42393</v>
      </c>
      <c r="B9" s="2" t="s">
        <v>15</v>
      </c>
      <c r="C9" s="2" t="s">
        <v>9</v>
      </c>
      <c r="D9" s="2" t="s">
        <v>8</v>
      </c>
      <c r="E9" s="1">
        <v>44</v>
      </c>
      <c r="F9" s="1">
        <v>46</v>
      </c>
      <c r="G9" s="1">
        <f>IF(D9 = "Z", G8-E9*F9, G8+E9*F9)</f>
        <v>1582</v>
      </c>
      <c r="H9" s="1">
        <f t="shared" si="0"/>
        <v>0</v>
      </c>
    </row>
    <row r="10" spans="1:17" x14ac:dyDescent="0.25">
      <c r="A10" s="3">
        <v>42393</v>
      </c>
      <c r="B10" s="2" t="s">
        <v>15</v>
      </c>
      <c r="C10" s="2" t="s">
        <v>11</v>
      </c>
      <c r="D10" s="2" t="s">
        <v>8</v>
      </c>
      <c r="E10" s="1">
        <v>1</v>
      </c>
      <c r="F10" s="1">
        <v>28</v>
      </c>
      <c r="G10" s="1">
        <f>IF(D10 = "Z", G9-E10*F10, G9+E10*F10)</f>
        <v>1554</v>
      </c>
      <c r="H10" s="1">
        <f t="shared" si="0"/>
        <v>0</v>
      </c>
    </row>
    <row r="11" spans="1:17" x14ac:dyDescent="0.25">
      <c r="A11" s="3">
        <v>42393</v>
      </c>
      <c r="B11" s="2" t="s">
        <v>15</v>
      </c>
      <c r="C11" s="2" t="s">
        <v>7</v>
      </c>
      <c r="D11" s="2" t="s">
        <v>8</v>
      </c>
      <c r="E11" s="1">
        <v>21</v>
      </c>
      <c r="F11" s="1">
        <v>74</v>
      </c>
      <c r="G11" s="1">
        <f>IF(D11 = "Z", G10-E11*F11, G10+E11*F11)</f>
        <v>0</v>
      </c>
      <c r="H11" s="1">
        <f t="shared" si="0"/>
        <v>0</v>
      </c>
    </row>
    <row r="12" spans="1:17" x14ac:dyDescent="0.25">
      <c r="A12" s="3">
        <v>42419</v>
      </c>
      <c r="B12" s="2" t="s">
        <v>16</v>
      </c>
      <c r="C12" s="2" t="s">
        <v>12</v>
      </c>
      <c r="D12" s="2" t="s">
        <v>14</v>
      </c>
      <c r="E12" s="1">
        <v>43</v>
      </c>
      <c r="F12" s="1">
        <v>32</v>
      </c>
      <c r="G12" s="1">
        <f>IF(D12 = "Z", G11-E12*F12, G11+E12*F12)</f>
        <v>1376</v>
      </c>
      <c r="H12" s="1">
        <f t="shared" si="0"/>
        <v>0</v>
      </c>
    </row>
    <row r="13" spans="1:17" x14ac:dyDescent="0.25">
      <c r="A13" s="3">
        <v>42419</v>
      </c>
      <c r="B13" s="2" t="s">
        <v>16</v>
      </c>
      <c r="C13" s="2" t="s">
        <v>10</v>
      </c>
      <c r="D13" s="2" t="s">
        <v>14</v>
      </c>
      <c r="E13" s="1">
        <v>38</v>
      </c>
      <c r="F13" s="1">
        <v>13</v>
      </c>
      <c r="G13" s="1">
        <f>IF(D13 = "Z", G12-E13*F13, G12+E13*F13)</f>
        <v>1870</v>
      </c>
      <c r="H13" s="1">
        <f t="shared" si="0"/>
        <v>0</v>
      </c>
    </row>
    <row r="14" spans="1:17" x14ac:dyDescent="0.25">
      <c r="A14" s="3">
        <v>42419</v>
      </c>
      <c r="B14" s="2" t="s">
        <v>16</v>
      </c>
      <c r="C14" s="2" t="s">
        <v>7</v>
      </c>
      <c r="D14" s="2" t="s">
        <v>8</v>
      </c>
      <c r="E14" s="1">
        <v>9</v>
      </c>
      <c r="F14" s="1">
        <v>59</v>
      </c>
      <c r="G14" s="1">
        <f>IF(D14 = "Z", G13-E14*F14, G13+E14*F14)</f>
        <v>1339</v>
      </c>
      <c r="H14" s="1">
        <f t="shared" si="0"/>
        <v>0</v>
      </c>
    </row>
    <row r="15" spans="1:17" x14ac:dyDescent="0.25">
      <c r="A15" s="3">
        <v>42419</v>
      </c>
      <c r="B15" s="2" t="s">
        <v>16</v>
      </c>
      <c r="C15" s="2" t="s">
        <v>9</v>
      </c>
      <c r="D15" s="2" t="s">
        <v>8</v>
      </c>
      <c r="E15" s="1">
        <v>8</v>
      </c>
      <c r="F15" s="1">
        <v>37</v>
      </c>
      <c r="G15" s="1">
        <f>IF(D15 = "Z", G14-E15*F15, G14+E15*F15)</f>
        <v>1043</v>
      </c>
      <c r="H15" s="1">
        <f t="shared" si="0"/>
        <v>0</v>
      </c>
    </row>
    <row r="16" spans="1:17" x14ac:dyDescent="0.25">
      <c r="A16" s="3">
        <v>42440</v>
      </c>
      <c r="B16" s="2" t="s">
        <v>17</v>
      </c>
      <c r="C16" s="2" t="s">
        <v>9</v>
      </c>
      <c r="D16" s="2" t="s">
        <v>14</v>
      </c>
      <c r="E16" s="1">
        <v>50</v>
      </c>
      <c r="F16" s="1">
        <v>61</v>
      </c>
      <c r="G16" s="1">
        <f>IF(D16 = "Z", G15-E16*F16, G15+E16*F16)</f>
        <v>4093</v>
      </c>
      <c r="H16" s="1">
        <f t="shared" si="0"/>
        <v>0</v>
      </c>
    </row>
    <row r="17" spans="1:8" x14ac:dyDescent="0.25">
      <c r="A17" s="3">
        <v>42440</v>
      </c>
      <c r="B17" s="2" t="s">
        <v>17</v>
      </c>
      <c r="C17" s="2" t="s">
        <v>12</v>
      </c>
      <c r="D17" s="2" t="s">
        <v>8</v>
      </c>
      <c r="E17" s="1">
        <v>32</v>
      </c>
      <c r="F17" s="1">
        <v>20</v>
      </c>
      <c r="G17" s="1">
        <f>IF(D17 = "Z", G16-E17*F17, G16+E17*F17)</f>
        <v>3453</v>
      </c>
      <c r="H17" s="1">
        <f t="shared" si="0"/>
        <v>0</v>
      </c>
    </row>
    <row r="18" spans="1:8" x14ac:dyDescent="0.25">
      <c r="A18" s="3">
        <v>42440</v>
      </c>
      <c r="B18" s="2" t="s">
        <v>17</v>
      </c>
      <c r="C18" s="2" t="s">
        <v>10</v>
      </c>
      <c r="D18" s="2" t="s">
        <v>8</v>
      </c>
      <c r="E18" s="1">
        <v>7</v>
      </c>
      <c r="F18" s="1">
        <v>8</v>
      </c>
      <c r="G18" s="1">
        <f>IF(D18 = "Z", G17-E18*F18, G17+E18*F18)</f>
        <v>3397</v>
      </c>
      <c r="H18" s="1">
        <f t="shared" si="0"/>
        <v>0</v>
      </c>
    </row>
    <row r="19" spans="1:8" x14ac:dyDescent="0.25">
      <c r="A19" s="3">
        <v>42440</v>
      </c>
      <c r="B19" s="2" t="s">
        <v>17</v>
      </c>
      <c r="C19" s="2" t="s">
        <v>11</v>
      </c>
      <c r="D19" s="2" t="s">
        <v>8</v>
      </c>
      <c r="E19" s="1">
        <v>10</v>
      </c>
      <c r="F19" s="1">
        <v>24</v>
      </c>
      <c r="G19" s="1">
        <f>IF(D19 = "Z", G18-E19*F19, G18+E19*F19)</f>
        <v>3157</v>
      </c>
      <c r="H19" s="1">
        <f t="shared" si="0"/>
        <v>0</v>
      </c>
    </row>
    <row r="20" spans="1:8" x14ac:dyDescent="0.25">
      <c r="A20" s="3">
        <v>42464</v>
      </c>
      <c r="B20" s="2" t="s">
        <v>18</v>
      </c>
      <c r="C20" s="2" t="s">
        <v>10</v>
      </c>
      <c r="D20" s="2" t="s">
        <v>14</v>
      </c>
      <c r="E20" s="1">
        <v>7</v>
      </c>
      <c r="F20" s="1">
        <v>12</v>
      </c>
      <c r="G20" s="1">
        <f>IF(D20 = "Z", G19-E20*F20, G19+E20*F20)</f>
        <v>3241</v>
      </c>
      <c r="H20" s="1">
        <f t="shared" si="0"/>
        <v>0</v>
      </c>
    </row>
    <row r="21" spans="1:8" x14ac:dyDescent="0.25">
      <c r="A21" s="3">
        <v>42464</v>
      </c>
      <c r="B21" s="2" t="s">
        <v>18</v>
      </c>
      <c r="C21" s="2" t="s">
        <v>12</v>
      </c>
      <c r="D21" s="2" t="s">
        <v>8</v>
      </c>
      <c r="E21" s="1">
        <v>25</v>
      </c>
      <c r="F21" s="1">
        <v>19</v>
      </c>
      <c r="G21" s="1">
        <f>IF(D21 = "Z", G20-E21*F21, G20+E21*F21)</f>
        <v>2766</v>
      </c>
      <c r="H21" s="1">
        <f t="shared" si="0"/>
        <v>0</v>
      </c>
    </row>
    <row r="22" spans="1:8" x14ac:dyDescent="0.25">
      <c r="A22" s="3">
        <v>42464</v>
      </c>
      <c r="B22" s="2" t="s">
        <v>18</v>
      </c>
      <c r="C22" s="2" t="s">
        <v>9</v>
      </c>
      <c r="D22" s="2" t="s">
        <v>8</v>
      </c>
      <c r="E22" s="1">
        <v>33</v>
      </c>
      <c r="F22" s="1">
        <v>38</v>
      </c>
      <c r="G22" s="1">
        <f>IF(D22 = "Z", G21-E22*F22, G21+E22*F22)</f>
        <v>1512</v>
      </c>
      <c r="H22" s="1">
        <f t="shared" si="0"/>
        <v>0</v>
      </c>
    </row>
    <row r="23" spans="1:8" x14ac:dyDescent="0.25">
      <c r="A23" s="3">
        <v>42482</v>
      </c>
      <c r="B23" s="2" t="s">
        <v>19</v>
      </c>
      <c r="C23" s="2" t="s">
        <v>11</v>
      </c>
      <c r="D23" s="2" t="s">
        <v>14</v>
      </c>
      <c r="E23" s="1">
        <v>36</v>
      </c>
      <c r="F23" s="1">
        <v>35</v>
      </c>
      <c r="G23" s="1">
        <f>IF(D23 = "Z", G22-E23*F23, G22+E23*F23)</f>
        <v>2772</v>
      </c>
      <c r="H23" s="1">
        <f t="shared" si="0"/>
        <v>0</v>
      </c>
    </row>
    <row r="24" spans="1:8" x14ac:dyDescent="0.25">
      <c r="A24" s="3">
        <v>42482</v>
      </c>
      <c r="B24" s="2" t="s">
        <v>19</v>
      </c>
      <c r="C24" s="2" t="s">
        <v>7</v>
      </c>
      <c r="D24" s="2" t="s">
        <v>8</v>
      </c>
      <c r="E24" s="1">
        <v>5</v>
      </c>
      <c r="F24" s="1">
        <v>66</v>
      </c>
      <c r="G24" s="1">
        <f>IF(D24 = "Z", G23-E24*F24, G23+E24*F24)</f>
        <v>2442</v>
      </c>
      <c r="H24" s="1">
        <f t="shared" si="0"/>
        <v>0</v>
      </c>
    </row>
    <row r="25" spans="1:8" x14ac:dyDescent="0.25">
      <c r="A25" s="3">
        <v>42482</v>
      </c>
      <c r="B25" s="2" t="s">
        <v>19</v>
      </c>
      <c r="C25" s="2" t="s">
        <v>9</v>
      </c>
      <c r="D25" s="2" t="s">
        <v>8</v>
      </c>
      <c r="E25" s="1">
        <v>35</v>
      </c>
      <c r="F25" s="1">
        <v>41</v>
      </c>
      <c r="G25" s="1">
        <f>IF(D25 = "Z", G24-E25*F25, G24+E25*F25)</f>
        <v>1007</v>
      </c>
      <c r="H25" s="1">
        <f t="shared" si="0"/>
        <v>0</v>
      </c>
    </row>
    <row r="26" spans="1:8" x14ac:dyDescent="0.25">
      <c r="A26" s="3">
        <v>42504</v>
      </c>
      <c r="B26" s="2" t="s">
        <v>20</v>
      </c>
      <c r="C26" s="2" t="s">
        <v>7</v>
      </c>
      <c r="D26" s="2" t="s">
        <v>14</v>
      </c>
      <c r="E26" s="1">
        <v>38</v>
      </c>
      <c r="F26" s="1">
        <v>98</v>
      </c>
      <c r="G26" s="1">
        <f>IF(D26 = "Z", G25-E26*F26, G25+E26*F26)</f>
        <v>4731</v>
      </c>
      <c r="H26" s="1">
        <f t="shared" si="0"/>
        <v>0</v>
      </c>
    </row>
    <row r="27" spans="1:8" x14ac:dyDescent="0.25">
      <c r="A27" s="3">
        <v>42504</v>
      </c>
      <c r="B27" s="2" t="s">
        <v>20</v>
      </c>
      <c r="C27" s="2" t="s">
        <v>11</v>
      </c>
      <c r="D27" s="2" t="s">
        <v>8</v>
      </c>
      <c r="E27" s="1">
        <v>10</v>
      </c>
      <c r="F27" s="1">
        <v>23</v>
      </c>
      <c r="G27" s="1">
        <f>IF(D27 = "Z", G26-E27*F27, G26+E27*F27)</f>
        <v>4501</v>
      </c>
      <c r="H27" s="1">
        <f t="shared" si="0"/>
        <v>0</v>
      </c>
    </row>
    <row r="28" spans="1:8" x14ac:dyDescent="0.25">
      <c r="A28" s="3">
        <v>42529</v>
      </c>
      <c r="B28" s="2" t="s">
        <v>21</v>
      </c>
      <c r="C28" s="2" t="s">
        <v>11</v>
      </c>
      <c r="D28" s="2" t="s">
        <v>14</v>
      </c>
      <c r="E28" s="1">
        <v>4</v>
      </c>
      <c r="F28" s="1">
        <v>38</v>
      </c>
      <c r="G28" s="1">
        <f>IF(D28 = "Z", G27-E28*F28, G27+E28*F28)</f>
        <v>4653</v>
      </c>
      <c r="H28" s="1">
        <f t="shared" si="0"/>
        <v>0</v>
      </c>
    </row>
    <row r="29" spans="1:8" x14ac:dyDescent="0.25">
      <c r="A29" s="3">
        <v>42529</v>
      </c>
      <c r="B29" s="2" t="s">
        <v>21</v>
      </c>
      <c r="C29" s="2" t="s">
        <v>7</v>
      </c>
      <c r="D29" s="2" t="s">
        <v>8</v>
      </c>
      <c r="E29" s="1">
        <v>42</v>
      </c>
      <c r="F29" s="1">
        <v>60</v>
      </c>
      <c r="G29" s="1">
        <f>IF(D29 = "Z", G28-E29*F29, G28+E29*F29)</f>
        <v>2133</v>
      </c>
      <c r="H29" s="1">
        <f t="shared" si="0"/>
        <v>0</v>
      </c>
    </row>
    <row r="30" spans="1:8" x14ac:dyDescent="0.25">
      <c r="A30" s="3">
        <v>42529</v>
      </c>
      <c r="B30" s="2" t="s">
        <v>21</v>
      </c>
      <c r="C30" s="2" t="s">
        <v>10</v>
      </c>
      <c r="D30" s="2" t="s">
        <v>8</v>
      </c>
      <c r="E30" s="1">
        <v>28</v>
      </c>
      <c r="F30" s="1">
        <v>8</v>
      </c>
      <c r="G30" s="1">
        <f>IF(D30 = "Z", G29-E30*F30, G29+E30*F30)</f>
        <v>1909</v>
      </c>
      <c r="H30" s="1">
        <f t="shared" si="0"/>
        <v>0</v>
      </c>
    </row>
    <row r="31" spans="1:8" x14ac:dyDescent="0.25">
      <c r="A31" s="3">
        <v>42529</v>
      </c>
      <c r="B31" s="2" t="s">
        <v>21</v>
      </c>
      <c r="C31" s="2" t="s">
        <v>12</v>
      </c>
      <c r="D31" s="2" t="s">
        <v>8</v>
      </c>
      <c r="E31" s="1">
        <v>19</v>
      </c>
      <c r="F31" s="1">
        <v>19</v>
      </c>
      <c r="G31" s="1">
        <f>IF(D31 = "Z", G30-E31*F31, G30+E31*F31)</f>
        <v>1548</v>
      </c>
      <c r="H31" s="1">
        <f t="shared" si="0"/>
        <v>0</v>
      </c>
    </row>
    <row r="32" spans="1:8" x14ac:dyDescent="0.25">
      <c r="A32" s="3">
        <v>42542</v>
      </c>
      <c r="B32" s="2" t="s">
        <v>22</v>
      </c>
      <c r="C32" s="2" t="s">
        <v>12</v>
      </c>
      <c r="D32" s="2" t="s">
        <v>14</v>
      </c>
      <c r="E32" s="1">
        <v>72</v>
      </c>
      <c r="F32" s="1">
        <v>28</v>
      </c>
      <c r="G32" s="1">
        <f>IF(D32 = "Z", G31-E32*F32, G31+E32*F32)</f>
        <v>3564</v>
      </c>
      <c r="H32" s="1">
        <f t="shared" si="0"/>
        <v>0</v>
      </c>
    </row>
    <row r="33" spans="1:8" x14ac:dyDescent="0.25">
      <c r="A33" s="3">
        <v>42542</v>
      </c>
      <c r="B33" s="2" t="s">
        <v>22</v>
      </c>
      <c r="C33" s="2" t="s">
        <v>7</v>
      </c>
      <c r="D33" s="2" t="s">
        <v>14</v>
      </c>
      <c r="E33" s="1">
        <v>42</v>
      </c>
      <c r="F33" s="1">
        <v>90</v>
      </c>
      <c r="G33" s="1">
        <f>IF(D33 = "Z", G32-E33*F33, G32+E33*F33)</f>
        <v>7344</v>
      </c>
      <c r="H33" s="1">
        <f t="shared" si="0"/>
        <v>0</v>
      </c>
    </row>
    <row r="34" spans="1:8" x14ac:dyDescent="0.25">
      <c r="A34" s="3">
        <v>42542</v>
      </c>
      <c r="B34" s="2" t="s">
        <v>22</v>
      </c>
      <c r="C34" s="2" t="s">
        <v>9</v>
      </c>
      <c r="D34" s="2" t="s">
        <v>8</v>
      </c>
      <c r="E34" s="1">
        <v>42</v>
      </c>
      <c r="F34" s="1">
        <v>44</v>
      </c>
      <c r="G34" s="1">
        <f>IF(D34 = "Z", G33-E34*F34, G33+E34*F34)</f>
        <v>5496</v>
      </c>
      <c r="H34" s="1">
        <f t="shared" si="0"/>
        <v>0</v>
      </c>
    </row>
    <row r="35" spans="1:8" x14ac:dyDescent="0.25">
      <c r="A35" s="3">
        <v>42542</v>
      </c>
      <c r="B35" s="2" t="s">
        <v>22</v>
      </c>
      <c r="C35" s="2" t="s">
        <v>11</v>
      </c>
      <c r="D35" s="2" t="s">
        <v>8</v>
      </c>
      <c r="E35" s="1">
        <v>33</v>
      </c>
      <c r="F35" s="1">
        <v>26</v>
      </c>
      <c r="G35" s="1">
        <f>IF(D35 = "Z", G34-E35*F35, G34+E35*F35)</f>
        <v>4638</v>
      </c>
      <c r="H35" s="1">
        <f t="shared" si="0"/>
        <v>0</v>
      </c>
    </row>
    <row r="36" spans="1:8" x14ac:dyDescent="0.25">
      <c r="A36" s="3">
        <v>42542</v>
      </c>
      <c r="B36" s="2" t="s">
        <v>22</v>
      </c>
      <c r="C36" s="2" t="s">
        <v>10</v>
      </c>
      <c r="D36" s="2" t="s">
        <v>8</v>
      </c>
      <c r="E36" s="1">
        <v>9</v>
      </c>
      <c r="F36" s="1">
        <v>9</v>
      </c>
      <c r="G36" s="1">
        <f>IF(D36 = "Z", G35-E36*F36, G35+E36*F36)</f>
        <v>4557</v>
      </c>
      <c r="H36" s="1">
        <f t="shared" si="0"/>
        <v>0</v>
      </c>
    </row>
    <row r="37" spans="1:8" x14ac:dyDescent="0.25">
      <c r="A37" s="3">
        <v>42559</v>
      </c>
      <c r="B37" s="2" t="s">
        <v>6</v>
      </c>
      <c r="C37" s="2" t="s">
        <v>12</v>
      </c>
      <c r="D37" s="2" t="s">
        <v>14</v>
      </c>
      <c r="E37" s="1">
        <v>4</v>
      </c>
      <c r="F37" s="1">
        <v>29</v>
      </c>
      <c r="G37" s="1">
        <f>IF(D37 = "Z", G36-E37*F37, G36+E37*F37)</f>
        <v>4673</v>
      </c>
      <c r="H37" s="1">
        <f t="shared" si="0"/>
        <v>0</v>
      </c>
    </row>
    <row r="38" spans="1:8" x14ac:dyDescent="0.25">
      <c r="A38" s="3">
        <v>42559</v>
      </c>
      <c r="B38" s="2" t="s">
        <v>6</v>
      </c>
      <c r="C38" s="2" t="s">
        <v>10</v>
      </c>
      <c r="D38" s="2" t="s">
        <v>14</v>
      </c>
      <c r="E38" s="1">
        <v>37</v>
      </c>
      <c r="F38" s="1">
        <v>12</v>
      </c>
      <c r="G38" s="1">
        <f>IF(D38 = "Z", G37-E38*F38, G37+E38*F38)</f>
        <v>5117</v>
      </c>
      <c r="H38" s="1">
        <f t="shared" si="0"/>
        <v>0</v>
      </c>
    </row>
    <row r="39" spans="1:8" x14ac:dyDescent="0.25">
      <c r="A39" s="3">
        <v>42559</v>
      </c>
      <c r="B39" s="2" t="s">
        <v>6</v>
      </c>
      <c r="C39" s="2" t="s">
        <v>9</v>
      </c>
      <c r="D39" s="2" t="s">
        <v>8</v>
      </c>
      <c r="E39" s="1">
        <v>35</v>
      </c>
      <c r="F39" s="1">
        <v>42</v>
      </c>
      <c r="G39" s="1">
        <f>IF(D39 = "Z", G38-E39*F39, G38+E39*F39)</f>
        <v>3647</v>
      </c>
      <c r="H39" s="1">
        <f t="shared" si="0"/>
        <v>0</v>
      </c>
    </row>
    <row r="40" spans="1:8" x14ac:dyDescent="0.25">
      <c r="A40" s="3">
        <v>42559</v>
      </c>
      <c r="B40" s="2" t="s">
        <v>6</v>
      </c>
      <c r="C40" s="2" t="s">
        <v>7</v>
      </c>
      <c r="D40" s="2" t="s">
        <v>8</v>
      </c>
      <c r="E40" s="1">
        <v>32</v>
      </c>
      <c r="F40" s="1">
        <v>66</v>
      </c>
      <c r="G40" s="1">
        <f>IF(D40 = "Z", G39-E40*F40, G39+E40*F40)</f>
        <v>1535</v>
      </c>
      <c r="H40" s="1">
        <f t="shared" si="0"/>
        <v>0</v>
      </c>
    </row>
    <row r="41" spans="1:8" x14ac:dyDescent="0.25">
      <c r="A41" s="3">
        <v>42574</v>
      </c>
      <c r="B41" s="2" t="s">
        <v>13</v>
      </c>
      <c r="C41" s="2" t="s">
        <v>7</v>
      </c>
      <c r="D41" s="2" t="s">
        <v>14</v>
      </c>
      <c r="E41" s="1">
        <v>32</v>
      </c>
      <c r="F41" s="1">
        <v>92</v>
      </c>
      <c r="G41" s="1">
        <f>IF(D41 = "Z", G40-E41*F41, G40+E41*F41)</f>
        <v>4479</v>
      </c>
      <c r="H41" s="1">
        <f t="shared" si="0"/>
        <v>0</v>
      </c>
    </row>
    <row r="42" spans="1:8" x14ac:dyDescent="0.25">
      <c r="A42" s="3">
        <v>42574</v>
      </c>
      <c r="B42" s="2" t="s">
        <v>13</v>
      </c>
      <c r="C42" s="2" t="s">
        <v>9</v>
      </c>
      <c r="D42" s="2" t="s">
        <v>8</v>
      </c>
      <c r="E42" s="1">
        <v>48</v>
      </c>
      <c r="F42" s="1">
        <v>43</v>
      </c>
      <c r="G42" s="1">
        <f>IF(D42 = "Z", G41-E42*F42, G41+E42*F42)</f>
        <v>2415</v>
      </c>
      <c r="H42" s="1">
        <f t="shared" si="0"/>
        <v>0</v>
      </c>
    </row>
    <row r="43" spans="1:8" x14ac:dyDescent="0.25">
      <c r="A43" s="3">
        <v>42593</v>
      </c>
      <c r="B43" s="2" t="s">
        <v>15</v>
      </c>
      <c r="C43" s="2" t="s">
        <v>9</v>
      </c>
      <c r="D43" s="2" t="s">
        <v>14</v>
      </c>
      <c r="E43" s="1">
        <v>191</v>
      </c>
      <c r="F43" s="1">
        <v>60</v>
      </c>
      <c r="G43" s="1">
        <f>IF(D43 = "Z", G42-E43*F43, G42+E43*F43)</f>
        <v>13875</v>
      </c>
      <c r="H43" s="1">
        <f t="shared" si="0"/>
        <v>0</v>
      </c>
    </row>
    <row r="44" spans="1:8" x14ac:dyDescent="0.25">
      <c r="A44" s="3">
        <v>42593</v>
      </c>
      <c r="B44" s="2" t="s">
        <v>15</v>
      </c>
      <c r="C44" s="2" t="s">
        <v>11</v>
      </c>
      <c r="D44" s="2" t="s">
        <v>8</v>
      </c>
      <c r="E44" s="1">
        <v>9</v>
      </c>
      <c r="F44" s="1">
        <v>24</v>
      </c>
      <c r="G44" s="1">
        <f>IF(D44 = "Z", G43-E44*F44, G43+E44*F44)</f>
        <v>13659</v>
      </c>
      <c r="H44" s="1">
        <f t="shared" si="0"/>
        <v>0</v>
      </c>
    </row>
    <row r="45" spans="1:8" x14ac:dyDescent="0.25">
      <c r="A45" s="3">
        <v>42593</v>
      </c>
      <c r="B45" s="2" t="s">
        <v>15</v>
      </c>
      <c r="C45" s="2" t="s">
        <v>7</v>
      </c>
      <c r="D45" s="2" t="s">
        <v>8</v>
      </c>
      <c r="E45" s="1">
        <v>36</v>
      </c>
      <c r="F45" s="1">
        <v>65</v>
      </c>
      <c r="G45" s="1">
        <f>IF(D45 = "Z", G44-E45*F45, G44+E45*F45)</f>
        <v>11319</v>
      </c>
      <c r="H45" s="1">
        <f t="shared" si="0"/>
        <v>0</v>
      </c>
    </row>
    <row r="46" spans="1:8" x14ac:dyDescent="0.25">
      <c r="A46" s="3">
        <v>42619</v>
      </c>
      <c r="B46" s="2" t="s">
        <v>16</v>
      </c>
      <c r="C46" s="2" t="s">
        <v>10</v>
      </c>
      <c r="D46" s="2" t="s">
        <v>8</v>
      </c>
      <c r="E46" s="1">
        <v>47</v>
      </c>
      <c r="F46" s="1">
        <v>7</v>
      </c>
      <c r="G46" s="1">
        <f>IF(D46 = "Z", G45-E46*F46, G45+E46*F46)</f>
        <v>10990</v>
      </c>
      <c r="H46" s="1">
        <f t="shared" si="0"/>
        <v>0</v>
      </c>
    </row>
    <row r="47" spans="1:8" x14ac:dyDescent="0.25">
      <c r="A47" s="3">
        <v>42619</v>
      </c>
      <c r="B47" s="2" t="s">
        <v>16</v>
      </c>
      <c r="C47" s="2" t="s">
        <v>9</v>
      </c>
      <c r="D47" s="2" t="s">
        <v>14</v>
      </c>
      <c r="E47" s="1">
        <v>4</v>
      </c>
      <c r="F47" s="1">
        <v>63</v>
      </c>
      <c r="G47" s="1">
        <f>IF(D47 = "Z", G46-E47*F47, G46+E47*F47)</f>
        <v>11242</v>
      </c>
      <c r="H47" s="1">
        <f t="shared" si="0"/>
        <v>0</v>
      </c>
    </row>
    <row r="48" spans="1:8" x14ac:dyDescent="0.25">
      <c r="A48" s="3">
        <v>42619</v>
      </c>
      <c r="B48" s="2" t="s">
        <v>16</v>
      </c>
      <c r="C48" s="2" t="s">
        <v>12</v>
      </c>
      <c r="D48" s="2" t="s">
        <v>8</v>
      </c>
      <c r="E48" s="1">
        <v>8</v>
      </c>
      <c r="F48" s="1">
        <v>19</v>
      </c>
      <c r="G48" s="1">
        <f>IF(D48 = "Z", G47-E48*F48, G47+E48*F48)</f>
        <v>11090</v>
      </c>
      <c r="H48" s="1">
        <f t="shared" si="0"/>
        <v>0</v>
      </c>
    </row>
    <row r="49" spans="1:8" x14ac:dyDescent="0.25">
      <c r="A49" s="3">
        <v>42619</v>
      </c>
      <c r="B49" s="2" t="s">
        <v>16</v>
      </c>
      <c r="C49" s="2" t="s">
        <v>11</v>
      </c>
      <c r="D49" s="2" t="s">
        <v>8</v>
      </c>
      <c r="E49" s="1">
        <v>3</v>
      </c>
      <c r="F49" s="1">
        <v>22</v>
      </c>
      <c r="G49" s="1">
        <f>IF(D49 = "Z", G48-E49*F49, G48+E49*F49)</f>
        <v>11024</v>
      </c>
      <c r="H49" s="1">
        <f t="shared" si="0"/>
        <v>0</v>
      </c>
    </row>
    <row r="50" spans="1:8" x14ac:dyDescent="0.25">
      <c r="A50" s="3">
        <v>42619</v>
      </c>
      <c r="B50" s="2" t="s">
        <v>16</v>
      </c>
      <c r="C50" s="2" t="s">
        <v>7</v>
      </c>
      <c r="D50" s="2" t="s">
        <v>8</v>
      </c>
      <c r="E50" s="1">
        <v>41</v>
      </c>
      <c r="F50" s="1">
        <v>59</v>
      </c>
      <c r="G50" s="1">
        <f>IF(D50 = "Z", G49-E50*F50, G49+E50*F50)</f>
        <v>8605</v>
      </c>
      <c r="H50" s="1">
        <f t="shared" si="0"/>
        <v>0</v>
      </c>
    </row>
    <row r="51" spans="1:8" x14ac:dyDescent="0.25">
      <c r="A51" s="3">
        <v>42640</v>
      </c>
      <c r="B51" s="2" t="s">
        <v>17</v>
      </c>
      <c r="C51" s="2" t="s">
        <v>9</v>
      </c>
      <c r="D51" s="2" t="s">
        <v>8</v>
      </c>
      <c r="E51" s="1">
        <v>44</v>
      </c>
      <c r="F51" s="1">
        <v>40</v>
      </c>
      <c r="G51" s="1">
        <f>IF(D51 = "Z", G50-E51*F51, G50+E51*F51)</f>
        <v>6845</v>
      </c>
      <c r="H51" s="1">
        <f t="shared" si="0"/>
        <v>0</v>
      </c>
    </row>
    <row r="52" spans="1:8" x14ac:dyDescent="0.25">
      <c r="A52" s="3">
        <v>42640</v>
      </c>
      <c r="B52" s="2" t="s">
        <v>17</v>
      </c>
      <c r="C52" s="2" t="s">
        <v>10</v>
      </c>
      <c r="D52" s="2" t="s">
        <v>14</v>
      </c>
      <c r="E52" s="1">
        <v>45</v>
      </c>
      <c r="F52" s="1">
        <v>12</v>
      </c>
      <c r="G52" s="1">
        <f>IF(D52 = "Z", G51-E52*F52, G51+E52*F52)</f>
        <v>7385</v>
      </c>
      <c r="H52" s="1">
        <f t="shared" si="0"/>
        <v>0</v>
      </c>
    </row>
    <row r="53" spans="1:8" x14ac:dyDescent="0.25">
      <c r="A53" s="3">
        <v>42640</v>
      </c>
      <c r="B53" s="2" t="s">
        <v>17</v>
      </c>
      <c r="C53" s="2" t="s">
        <v>12</v>
      </c>
      <c r="D53" s="2" t="s">
        <v>8</v>
      </c>
      <c r="E53" s="1">
        <v>40</v>
      </c>
      <c r="F53" s="1">
        <v>20</v>
      </c>
      <c r="G53" s="1">
        <f>IF(D53 = "Z", G52-E53*F53, G52+E53*F53)</f>
        <v>6585</v>
      </c>
      <c r="H53" s="1">
        <f t="shared" si="0"/>
        <v>0</v>
      </c>
    </row>
    <row r="54" spans="1:8" x14ac:dyDescent="0.25">
      <c r="A54" s="3">
        <v>42640</v>
      </c>
      <c r="B54" s="2" t="s">
        <v>17</v>
      </c>
      <c r="C54" s="2" t="s">
        <v>7</v>
      </c>
      <c r="D54" s="2" t="s">
        <v>8</v>
      </c>
      <c r="E54" s="1">
        <v>3</v>
      </c>
      <c r="F54" s="1">
        <v>63</v>
      </c>
      <c r="G54" s="1">
        <f>IF(D54 = "Z", G53-E54*F54, G53+E54*F54)</f>
        <v>6396</v>
      </c>
      <c r="H54" s="1">
        <f t="shared" si="0"/>
        <v>0</v>
      </c>
    </row>
    <row r="55" spans="1:8" x14ac:dyDescent="0.25">
      <c r="A55" s="3">
        <v>42640</v>
      </c>
      <c r="B55" s="2" t="s">
        <v>17</v>
      </c>
      <c r="C55" s="2" t="s">
        <v>11</v>
      </c>
      <c r="D55" s="2" t="s">
        <v>8</v>
      </c>
      <c r="E55" s="1">
        <v>17</v>
      </c>
      <c r="F55" s="1">
        <v>24</v>
      </c>
      <c r="G55" s="1">
        <f>IF(D55 = "Z", G54-E55*F55, G54+E55*F55)</f>
        <v>5988</v>
      </c>
      <c r="H55" s="1">
        <f t="shared" si="0"/>
        <v>0</v>
      </c>
    </row>
    <row r="56" spans="1:8" x14ac:dyDescent="0.25">
      <c r="A56" s="3">
        <v>42664</v>
      </c>
      <c r="B56" s="2" t="s">
        <v>18</v>
      </c>
      <c r="C56" s="2" t="s">
        <v>10</v>
      </c>
      <c r="D56" s="2" t="s">
        <v>14</v>
      </c>
      <c r="E56" s="1">
        <v>2</v>
      </c>
      <c r="F56" s="1">
        <v>12</v>
      </c>
      <c r="G56" s="1">
        <f>IF(D56 = "Z", G55-E56*F56, G55+E56*F56)</f>
        <v>6012</v>
      </c>
      <c r="H56" s="1">
        <f t="shared" si="0"/>
        <v>0</v>
      </c>
    </row>
    <row r="57" spans="1:8" x14ac:dyDescent="0.25">
      <c r="A57" s="3">
        <v>42664</v>
      </c>
      <c r="B57" s="2" t="s">
        <v>18</v>
      </c>
      <c r="C57" s="2" t="s">
        <v>12</v>
      </c>
      <c r="D57" s="2" t="s">
        <v>8</v>
      </c>
      <c r="E57" s="1">
        <v>14</v>
      </c>
      <c r="F57" s="1">
        <v>19</v>
      </c>
      <c r="G57" s="1">
        <f>IF(D57 = "Z", G56-E57*F57, G56+E57*F57)</f>
        <v>5746</v>
      </c>
      <c r="H57" s="1">
        <f t="shared" si="0"/>
        <v>0</v>
      </c>
    </row>
    <row r="58" spans="1:8" x14ac:dyDescent="0.25">
      <c r="A58" s="3">
        <v>42664</v>
      </c>
      <c r="B58" s="2" t="s">
        <v>18</v>
      </c>
      <c r="C58" s="2" t="s">
        <v>11</v>
      </c>
      <c r="D58" s="2" t="s">
        <v>8</v>
      </c>
      <c r="E58" s="1">
        <v>23</v>
      </c>
      <c r="F58" s="1">
        <v>23</v>
      </c>
      <c r="G58" s="1">
        <f>IF(D58 = "Z", G57-E58*F58, G57+E58*F58)</f>
        <v>5217</v>
      </c>
      <c r="H58" s="1">
        <f t="shared" si="0"/>
        <v>0</v>
      </c>
    </row>
    <row r="59" spans="1:8" x14ac:dyDescent="0.25">
      <c r="A59" s="3">
        <v>42682</v>
      </c>
      <c r="B59" s="2" t="s">
        <v>19</v>
      </c>
      <c r="C59" s="2" t="s">
        <v>10</v>
      </c>
      <c r="D59" s="2" t="s">
        <v>8</v>
      </c>
      <c r="E59" s="1">
        <v>11</v>
      </c>
      <c r="F59" s="1">
        <v>8</v>
      </c>
      <c r="G59" s="1">
        <f>IF(D59 = "Z", G58-E59*F59, G58+E59*F59)</f>
        <v>5129</v>
      </c>
      <c r="H59" s="1">
        <f t="shared" si="0"/>
        <v>0</v>
      </c>
    </row>
    <row r="60" spans="1:8" x14ac:dyDescent="0.25">
      <c r="A60" s="3">
        <v>42682</v>
      </c>
      <c r="B60" s="2" t="s">
        <v>19</v>
      </c>
      <c r="C60" s="2" t="s">
        <v>7</v>
      </c>
      <c r="D60" s="2" t="s">
        <v>8</v>
      </c>
      <c r="E60" s="1">
        <v>17</v>
      </c>
      <c r="F60" s="1">
        <v>66</v>
      </c>
      <c r="G60" s="1">
        <f>IF(D60 = "Z", G59-E60*F60, G59+E60*F60)</f>
        <v>4007</v>
      </c>
      <c r="H60" s="1">
        <f t="shared" si="0"/>
        <v>0</v>
      </c>
    </row>
    <row r="61" spans="1:8" x14ac:dyDescent="0.25">
      <c r="A61" s="3">
        <v>42682</v>
      </c>
      <c r="B61" s="2" t="s">
        <v>19</v>
      </c>
      <c r="C61" s="2" t="s">
        <v>9</v>
      </c>
      <c r="D61" s="2" t="s">
        <v>8</v>
      </c>
      <c r="E61" s="1">
        <v>30</v>
      </c>
      <c r="F61" s="1">
        <v>41</v>
      </c>
      <c r="G61" s="1">
        <f>IF(D61 = "Z", G60-E61*F61, G60+E61*F61)</f>
        <v>2777</v>
      </c>
      <c r="H61" s="1">
        <f t="shared" si="0"/>
        <v>0</v>
      </c>
    </row>
    <row r="62" spans="1:8" x14ac:dyDescent="0.25">
      <c r="A62" s="3">
        <v>42704</v>
      </c>
      <c r="B62" s="2" t="s">
        <v>20</v>
      </c>
      <c r="C62" s="2" t="s">
        <v>7</v>
      </c>
      <c r="D62" s="2" t="s">
        <v>14</v>
      </c>
      <c r="E62" s="1">
        <v>97</v>
      </c>
      <c r="F62" s="1">
        <v>98</v>
      </c>
      <c r="G62" s="1">
        <f>IF(D62 = "Z", G61-E62*F62, G61+E62*F62)</f>
        <v>12283</v>
      </c>
      <c r="H62" s="1">
        <f t="shared" si="0"/>
        <v>0</v>
      </c>
    </row>
    <row r="63" spans="1:8" x14ac:dyDescent="0.25">
      <c r="A63" s="3">
        <v>42704</v>
      </c>
      <c r="B63" s="2" t="s">
        <v>20</v>
      </c>
      <c r="C63" s="2" t="s">
        <v>10</v>
      </c>
      <c r="D63" s="2" t="s">
        <v>14</v>
      </c>
      <c r="E63" s="1">
        <v>11</v>
      </c>
      <c r="F63" s="1">
        <v>12</v>
      </c>
      <c r="G63" s="1">
        <f>IF(D63 = "Z", G62-E63*F63, G62+E63*F63)</f>
        <v>12415</v>
      </c>
      <c r="H63" s="1">
        <f t="shared" si="0"/>
        <v>0</v>
      </c>
    </row>
    <row r="64" spans="1:8" x14ac:dyDescent="0.25">
      <c r="A64" s="3">
        <v>42704</v>
      </c>
      <c r="B64" s="2" t="s">
        <v>20</v>
      </c>
      <c r="C64" s="2" t="s">
        <v>12</v>
      </c>
      <c r="D64" s="2" t="s">
        <v>8</v>
      </c>
      <c r="E64" s="1">
        <v>17</v>
      </c>
      <c r="F64" s="1">
        <v>20</v>
      </c>
      <c r="G64" s="1">
        <f>IF(D64 = "Z", G63-E64*F64, G63+E64*F64)</f>
        <v>12075</v>
      </c>
      <c r="H64" s="1">
        <f t="shared" si="0"/>
        <v>0</v>
      </c>
    </row>
    <row r="65" spans="1:8" x14ac:dyDescent="0.25">
      <c r="A65" s="3">
        <v>42704</v>
      </c>
      <c r="B65" s="2" t="s">
        <v>20</v>
      </c>
      <c r="C65" s="2" t="s">
        <v>11</v>
      </c>
      <c r="D65" s="2" t="s">
        <v>8</v>
      </c>
      <c r="E65" s="1">
        <v>4</v>
      </c>
      <c r="F65" s="1">
        <v>23</v>
      </c>
      <c r="G65" s="1">
        <f>IF(D65 = "Z", G64-E65*F65, G64+E65*F65)</f>
        <v>11983</v>
      </c>
      <c r="H65" s="1">
        <f t="shared" si="0"/>
        <v>0</v>
      </c>
    </row>
    <row r="66" spans="1:8" x14ac:dyDescent="0.25">
      <c r="A66" s="3">
        <v>42729</v>
      </c>
      <c r="B66" s="2" t="s">
        <v>21</v>
      </c>
      <c r="C66" s="2" t="s">
        <v>12</v>
      </c>
      <c r="D66" s="2" t="s">
        <v>14</v>
      </c>
      <c r="E66" s="1">
        <v>79</v>
      </c>
      <c r="F66" s="1">
        <v>31</v>
      </c>
      <c r="G66" s="1">
        <f>IF(D66 = "Z", G65-E66*F66, G65+E66*F66)</f>
        <v>14432</v>
      </c>
      <c r="H66" s="1">
        <f t="shared" si="0"/>
        <v>0</v>
      </c>
    </row>
    <row r="67" spans="1:8" x14ac:dyDescent="0.25">
      <c r="A67" s="3">
        <v>42729</v>
      </c>
      <c r="B67" s="2" t="s">
        <v>21</v>
      </c>
      <c r="C67" s="2" t="s">
        <v>7</v>
      </c>
      <c r="D67" s="2" t="s">
        <v>8</v>
      </c>
      <c r="E67" s="1">
        <v>33</v>
      </c>
      <c r="F67" s="1">
        <v>60</v>
      </c>
      <c r="G67" s="1">
        <f>IF(D67 = "Z", G66-E67*F67, G66+E67*F67)</f>
        <v>12452</v>
      </c>
      <c r="H67" s="1">
        <f t="shared" si="0"/>
        <v>0</v>
      </c>
    </row>
    <row r="68" spans="1:8" x14ac:dyDescent="0.25">
      <c r="A68" s="3">
        <v>42729</v>
      </c>
      <c r="B68" s="2" t="s">
        <v>21</v>
      </c>
      <c r="C68" s="2" t="s">
        <v>11</v>
      </c>
      <c r="D68" s="2" t="s">
        <v>8</v>
      </c>
      <c r="E68" s="1">
        <v>26</v>
      </c>
      <c r="F68" s="1">
        <v>23</v>
      </c>
      <c r="G68" s="1">
        <f>IF(D68 = "Z", G67-E68*F68, G67+E68*F68)</f>
        <v>11854</v>
      </c>
      <c r="H68" s="1">
        <f t="shared" ref="H68:H131" si="1">IF(G68 &lt; 0,1,0)</f>
        <v>0</v>
      </c>
    </row>
    <row r="69" spans="1:8" x14ac:dyDescent="0.25">
      <c r="A69" s="3">
        <v>42742</v>
      </c>
      <c r="B69" s="2" t="s">
        <v>22</v>
      </c>
      <c r="C69" s="2" t="s">
        <v>12</v>
      </c>
      <c r="D69" s="2" t="s">
        <v>8</v>
      </c>
      <c r="E69" s="1">
        <v>40</v>
      </c>
      <c r="F69" s="1">
        <v>22</v>
      </c>
      <c r="G69" s="1">
        <f>IF(D69 = "Z", G68-E69*F69, G68+E69*F69)</f>
        <v>10974</v>
      </c>
      <c r="H69" s="1">
        <f t="shared" si="1"/>
        <v>0</v>
      </c>
    </row>
    <row r="70" spans="1:8" x14ac:dyDescent="0.25">
      <c r="A70" s="3">
        <v>42742</v>
      </c>
      <c r="B70" s="2" t="s">
        <v>22</v>
      </c>
      <c r="C70" s="2" t="s">
        <v>10</v>
      </c>
      <c r="D70" s="2" t="s">
        <v>8</v>
      </c>
      <c r="E70" s="1">
        <v>42</v>
      </c>
      <c r="F70" s="1">
        <v>9</v>
      </c>
      <c r="G70" s="1">
        <f>IF(D70 = "Z", G69-E70*F70, G69+E70*F70)</f>
        <v>10596</v>
      </c>
      <c r="H70" s="1">
        <f t="shared" si="1"/>
        <v>0</v>
      </c>
    </row>
    <row r="71" spans="1:8" x14ac:dyDescent="0.25">
      <c r="A71" s="3">
        <v>42742</v>
      </c>
      <c r="B71" s="2" t="s">
        <v>22</v>
      </c>
      <c r="C71" s="2" t="s">
        <v>11</v>
      </c>
      <c r="D71" s="2" t="s">
        <v>8</v>
      </c>
      <c r="E71" s="1">
        <v>42</v>
      </c>
      <c r="F71" s="1">
        <v>26</v>
      </c>
      <c r="G71" s="1">
        <f>IF(D71 = "Z", G70-E71*F71, G70+E71*F71)</f>
        <v>9504</v>
      </c>
      <c r="H71" s="1">
        <f t="shared" si="1"/>
        <v>0</v>
      </c>
    </row>
    <row r="72" spans="1:8" x14ac:dyDescent="0.25">
      <c r="A72" s="3">
        <v>42742</v>
      </c>
      <c r="B72" s="2" t="s">
        <v>22</v>
      </c>
      <c r="C72" s="2" t="s">
        <v>7</v>
      </c>
      <c r="D72" s="2" t="s">
        <v>8</v>
      </c>
      <c r="E72" s="1">
        <v>9</v>
      </c>
      <c r="F72" s="1">
        <v>70</v>
      </c>
      <c r="G72" s="1">
        <f>IF(D72 = "Z", G71-E72*F72, G71+E72*F72)</f>
        <v>8874</v>
      </c>
      <c r="H72" s="1">
        <f t="shared" si="1"/>
        <v>0</v>
      </c>
    </row>
    <row r="73" spans="1:8" x14ac:dyDescent="0.25">
      <c r="A73" s="3">
        <v>42742</v>
      </c>
      <c r="B73" s="2" t="s">
        <v>22</v>
      </c>
      <c r="C73" s="2" t="s">
        <v>9</v>
      </c>
      <c r="D73" s="2" t="s">
        <v>8</v>
      </c>
      <c r="E73" s="1">
        <v>39</v>
      </c>
      <c r="F73" s="1">
        <v>44</v>
      </c>
      <c r="G73" s="1">
        <f>IF(D73 = "Z", G72-E73*F73, G72+E73*F73)</f>
        <v>7158</v>
      </c>
      <c r="H73" s="1">
        <f t="shared" si="1"/>
        <v>0</v>
      </c>
    </row>
    <row r="74" spans="1:8" x14ac:dyDescent="0.25">
      <c r="A74" s="3">
        <v>42759</v>
      </c>
      <c r="B74" s="2" t="s">
        <v>6</v>
      </c>
      <c r="C74" s="2" t="s">
        <v>9</v>
      </c>
      <c r="D74" s="2" t="s">
        <v>14</v>
      </c>
      <c r="E74" s="1">
        <v>112</v>
      </c>
      <c r="F74" s="1">
        <v>59</v>
      </c>
      <c r="G74" s="1">
        <f>IF(D74 = "Z", G73-E74*F74, G73+E74*F74)</f>
        <v>13766</v>
      </c>
      <c r="H74" s="1">
        <f t="shared" si="1"/>
        <v>0</v>
      </c>
    </row>
    <row r="75" spans="1:8" x14ac:dyDescent="0.25">
      <c r="A75" s="3">
        <v>42759</v>
      </c>
      <c r="B75" s="2" t="s">
        <v>6</v>
      </c>
      <c r="C75" s="2" t="s">
        <v>7</v>
      </c>
      <c r="D75" s="2" t="s">
        <v>8</v>
      </c>
      <c r="E75" s="1">
        <v>34</v>
      </c>
      <c r="F75" s="1">
        <v>66</v>
      </c>
      <c r="G75" s="1">
        <f>IF(D75 = "Z", G74-E75*F75, G74+E75*F75)</f>
        <v>11522</v>
      </c>
      <c r="H75" s="1">
        <f t="shared" si="1"/>
        <v>0</v>
      </c>
    </row>
    <row r="76" spans="1:8" x14ac:dyDescent="0.25">
      <c r="A76" s="3">
        <v>42759</v>
      </c>
      <c r="B76" s="2" t="s">
        <v>6</v>
      </c>
      <c r="C76" s="2" t="s">
        <v>12</v>
      </c>
      <c r="D76" s="2" t="s">
        <v>8</v>
      </c>
      <c r="E76" s="1">
        <v>5</v>
      </c>
      <c r="F76" s="1">
        <v>21</v>
      </c>
      <c r="G76" s="1">
        <f>IF(D76 = "Z", G75-E76*F76, G75+E76*F76)</f>
        <v>11417</v>
      </c>
      <c r="H76" s="1">
        <f t="shared" si="1"/>
        <v>0</v>
      </c>
    </row>
    <row r="77" spans="1:8" x14ac:dyDescent="0.25">
      <c r="A77" s="3">
        <v>42774</v>
      </c>
      <c r="B77" s="2" t="s">
        <v>13</v>
      </c>
      <c r="C77" s="2" t="s">
        <v>7</v>
      </c>
      <c r="D77" s="2" t="s">
        <v>14</v>
      </c>
      <c r="E77" s="1">
        <v>74</v>
      </c>
      <c r="F77" s="1">
        <v>92</v>
      </c>
      <c r="G77" s="1">
        <f>IF(D77 = "Z", G76-E77*F77, G76+E77*F77)</f>
        <v>18225</v>
      </c>
      <c r="H77" s="1">
        <f t="shared" si="1"/>
        <v>0</v>
      </c>
    </row>
    <row r="78" spans="1:8" x14ac:dyDescent="0.25">
      <c r="A78" s="3">
        <v>42774</v>
      </c>
      <c r="B78" s="2" t="s">
        <v>13</v>
      </c>
      <c r="C78" s="2" t="s">
        <v>11</v>
      </c>
      <c r="D78" s="2" t="s">
        <v>8</v>
      </c>
      <c r="E78" s="1">
        <v>14</v>
      </c>
      <c r="F78" s="1">
        <v>26</v>
      </c>
      <c r="G78" s="1">
        <f>IF(D78 = "Z", G77-E78*F78, G77+E78*F78)</f>
        <v>17861</v>
      </c>
      <c r="H78" s="1">
        <f t="shared" si="1"/>
        <v>0</v>
      </c>
    </row>
    <row r="79" spans="1:8" x14ac:dyDescent="0.25">
      <c r="A79" s="3">
        <v>42793</v>
      </c>
      <c r="B79" s="2" t="s">
        <v>15</v>
      </c>
      <c r="C79" s="2" t="s">
        <v>9</v>
      </c>
      <c r="D79" s="2" t="s">
        <v>14</v>
      </c>
      <c r="E79" s="1">
        <v>1</v>
      </c>
      <c r="F79" s="1">
        <v>60</v>
      </c>
      <c r="G79" s="1">
        <f>IF(D79 = "Z", G78-E79*F79, G78+E79*F79)</f>
        <v>17921</v>
      </c>
      <c r="H79" s="1">
        <f t="shared" si="1"/>
        <v>0</v>
      </c>
    </row>
    <row r="80" spans="1:8" x14ac:dyDescent="0.25">
      <c r="A80" s="3">
        <v>42793</v>
      </c>
      <c r="B80" s="2" t="s">
        <v>15</v>
      </c>
      <c r="C80" s="2" t="s">
        <v>11</v>
      </c>
      <c r="D80" s="2" t="s">
        <v>14</v>
      </c>
      <c r="E80" s="1">
        <v>43</v>
      </c>
      <c r="F80" s="1">
        <v>36</v>
      </c>
      <c r="G80" s="1">
        <f>IF(D80 = "Z", G79-E80*F80, G79+E80*F80)</f>
        <v>19469</v>
      </c>
      <c r="H80" s="1">
        <f t="shared" si="1"/>
        <v>0</v>
      </c>
    </row>
    <row r="81" spans="1:8" x14ac:dyDescent="0.25">
      <c r="A81" s="3">
        <v>42793</v>
      </c>
      <c r="B81" s="2" t="s">
        <v>15</v>
      </c>
      <c r="C81" s="2" t="s">
        <v>10</v>
      </c>
      <c r="D81" s="2" t="s">
        <v>8</v>
      </c>
      <c r="E81" s="1">
        <v>30</v>
      </c>
      <c r="F81" s="1">
        <v>8</v>
      </c>
      <c r="G81" s="1">
        <f>IF(D81 = "Z", G80-E81*F81, G80+E81*F81)</f>
        <v>19229</v>
      </c>
      <c r="H81" s="1">
        <f t="shared" si="1"/>
        <v>0</v>
      </c>
    </row>
    <row r="82" spans="1:8" x14ac:dyDescent="0.25">
      <c r="A82" s="3">
        <v>42793</v>
      </c>
      <c r="B82" s="2" t="s">
        <v>15</v>
      </c>
      <c r="C82" s="2" t="s">
        <v>12</v>
      </c>
      <c r="D82" s="2" t="s">
        <v>8</v>
      </c>
      <c r="E82" s="1">
        <v>14</v>
      </c>
      <c r="F82" s="1">
        <v>20</v>
      </c>
      <c r="G82" s="1">
        <f>IF(D82 = "Z", G81-E82*F82, G81+E82*F82)</f>
        <v>18949</v>
      </c>
      <c r="H82" s="1">
        <f t="shared" si="1"/>
        <v>0</v>
      </c>
    </row>
    <row r="83" spans="1:8" x14ac:dyDescent="0.25">
      <c r="A83" s="3">
        <v>42819</v>
      </c>
      <c r="B83" s="2" t="s">
        <v>16</v>
      </c>
      <c r="C83" s="2" t="s">
        <v>11</v>
      </c>
      <c r="D83" s="2" t="s">
        <v>14</v>
      </c>
      <c r="E83" s="1">
        <v>33</v>
      </c>
      <c r="F83" s="1">
        <v>38</v>
      </c>
      <c r="G83" s="1">
        <f>IF(D83 = "Z", G82-E83*F83, G82+E83*F83)</f>
        <v>20203</v>
      </c>
      <c r="H83" s="1">
        <f t="shared" si="1"/>
        <v>0</v>
      </c>
    </row>
    <row r="84" spans="1:8" x14ac:dyDescent="0.25">
      <c r="A84" s="3">
        <v>42819</v>
      </c>
      <c r="B84" s="2" t="s">
        <v>16</v>
      </c>
      <c r="C84" s="2" t="s">
        <v>9</v>
      </c>
      <c r="D84" s="2" t="s">
        <v>8</v>
      </c>
      <c r="E84" s="1">
        <v>35</v>
      </c>
      <c r="F84" s="1">
        <v>37</v>
      </c>
      <c r="G84" s="1">
        <f>IF(D84 = "Z", G83-E84*F84, G83+E84*F84)</f>
        <v>18908</v>
      </c>
      <c r="H84" s="1">
        <f t="shared" si="1"/>
        <v>0</v>
      </c>
    </row>
    <row r="85" spans="1:8" x14ac:dyDescent="0.25">
      <c r="A85" s="3">
        <v>42819</v>
      </c>
      <c r="B85" s="2" t="s">
        <v>16</v>
      </c>
      <c r="C85" s="2" t="s">
        <v>12</v>
      </c>
      <c r="D85" s="2" t="s">
        <v>8</v>
      </c>
      <c r="E85" s="1">
        <v>40</v>
      </c>
      <c r="F85" s="1">
        <v>19</v>
      </c>
      <c r="G85" s="1">
        <f>IF(D85 = "Z", G84-E85*F85, G84+E85*F85)</f>
        <v>18148</v>
      </c>
      <c r="H85" s="1">
        <f t="shared" si="1"/>
        <v>0</v>
      </c>
    </row>
    <row r="86" spans="1:8" x14ac:dyDescent="0.25">
      <c r="A86" s="3">
        <v>42840</v>
      </c>
      <c r="B86" s="2" t="s">
        <v>17</v>
      </c>
      <c r="C86" s="2" t="s">
        <v>11</v>
      </c>
      <c r="D86" s="2" t="s">
        <v>14</v>
      </c>
      <c r="E86" s="1">
        <v>21</v>
      </c>
      <c r="F86" s="1">
        <v>36</v>
      </c>
      <c r="G86" s="1">
        <f>IF(D86 = "Z", G85-E86*F86, G85+E86*F86)</f>
        <v>18904</v>
      </c>
      <c r="H86" s="1">
        <f t="shared" si="1"/>
        <v>0</v>
      </c>
    </row>
    <row r="87" spans="1:8" x14ac:dyDescent="0.25">
      <c r="A87" s="3">
        <v>42840</v>
      </c>
      <c r="B87" s="2" t="s">
        <v>17</v>
      </c>
      <c r="C87" s="2" t="s">
        <v>7</v>
      </c>
      <c r="D87" s="2" t="s">
        <v>14</v>
      </c>
      <c r="E87" s="1">
        <v>2</v>
      </c>
      <c r="F87" s="1">
        <v>97</v>
      </c>
      <c r="G87" s="1">
        <f>IF(D87 = "Z", G86-E87*F87, G86+E87*F87)</f>
        <v>19098</v>
      </c>
      <c r="H87" s="1">
        <f t="shared" si="1"/>
        <v>0</v>
      </c>
    </row>
    <row r="88" spans="1:8" x14ac:dyDescent="0.25">
      <c r="A88" s="3">
        <v>42840</v>
      </c>
      <c r="B88" s="2" t="s">
        <v>17</v>
      </c>
      <c r="C88" s="2" t="s">
        <v>12</v>
      </c>
      <c r="D88" s="2" t="s">
        <v>8</v>
      </c>
      <c r="E88" s="1">
        <v>12</v>
      </c>
      <c r="F88" s="1">
        <v>20</v>
      </c>
      <c r="G88" s="1">
        <f>IF(D88 = "Z", G87-E88*F88, G87+E88*F88)</f>
        <v>18858</v>
      </c>
      <c r="H88" s="1">
        <f t="shared" si="1"/>
        <v>0</v>
      </c>
    </row>
    <row r="89" spans="1:8" x14ac:dyDescent="0.25">
      <c r="A89" s="3">
        <v>42840</v>
      </c>
      <c r="B89" s="2" t="s">
        <v>17</v>
      </c>
      <c r="C89" s="2" t="s">
        <v>10</v>
      </c>
      <c r="D89" s="2" t="s">
        <v>8</v>
      </c>
      <c r="E89" s="1">
        <v>15</v>
      </c>
      <c r="F89" s="1">
        <v>8</v>
      </c>
      <c r="G89" s="1">
        <f>IF(D89 = "Z", G88-E89*F89, G88+E89*F89)</f>
        <v>18738</v>
      </c>
      <c r="H89" s="1">
        <f t="shared" si="1"/>
        <v>0</v>
      </c>
    </row>
    <row r="90" spans="1:8" x14ac:dyDescent="0.25">
      <c r="A90" s="3">
        <v>42840</v>
      </c>
      <c r="B90" s="2" t="s">
        <v>17</v>
      </c>
      <c r="C90" s="2" t="s">
        <v>9</v>
      </c>
      <c r="D90" s="2" t="s">
        <v>8</v>
      </c>
      <c r="E90" s="1">
        <v>1</v>
      </c>
      <c r="F90" s="1">
        <v>40</v>
      </c>
      <c r="G90" s="1">
        <f>IF(D90 = "Z", G89-E90*F90, G89+E90*F90)</f>
        <v>18698</v>
      </c>
      <c r="H90" s="1">
        <f t="shared" si="1"/>
        <v>0</v>
      </c>
    </row>
    <row r="91" spans="1:8" x14ac:dyDescent="0.25">
      <c r="A91" s="3">
        <v>42864</v>
      </c>
      <c r="B91" s="2" t="s">
        <v>18</v>
      </c>
      <c r="C91" s="2" t="s">
        <v>10</v>
      </c>
      <c r="D91" s="2" t="s">
        <v>14</v>
      </c>
      <c r="E91" s="1">
        <v>86</v>
      </c>
      <c r="F91" s="1">
        <v>12</v>
      </c>
      <c r="G91" s="1">
        <f>IF(D91 = "Z", G90-E91*F91, G90+E91*F91)</f>
        <v>19730</v>
      </c>
      <c r="H91" s="1">
        <f t="shared" si="1"/>
        <v>0</v>
      </c>
    </row>
    <row r="92" spans="1:8" x14ac:dyDescent="0.25">
      <c r="A92" s="3">
        <v>42864</v>
      </c>
      <c r="B92" s="2" t="s">
        <v>18</v>
      </c>
      <c r="C92" s="2" t="s">
        <v>12</v>
      </c>
      <c r="D92" s="2" t="s">
        <v>14</v>
      </c>
      <c r="E92" s="1">
        <v>110</v>
      </c>
      <c r="F92" s="1">
        <v>31</v>
      </c>
      <c r="G92" s="1">
        <f>IF(D92 = "Z", G91-E92*F92, G91+E92*F92)</f>
        <v>23140</v>
      </c>
      <c r="H92" s="1">
        <f t="shared" si="1"/>
        <v>0</v>
      </c>
    </row>
    <row r="93" spans="1:8" x14ac:dyDescent="0.25">
      <c r="A93" s="3">
        <v>42864</v>
      </c>
      <c r="B93" s="2" t="s">
        <v>18</v>
      </c>
      <c r="C93" s="2" t="s">
        <v>9</v>
      </c>
      <c r="D93" s="2" t="s">
        <v>8</v>
      </c>
      <c r="E93" s="1">
        <v>33</v>
      </c>
      <c r="F93" s="1">
        <v>38</v>
      </c>
      <c r="G93" s="1">
        <f>IF(D93 = "Z", G92-E93*F93, G92+E93*F93)</f>
        <v>21886</v>
      </c>
      <c r="H93" s="1">
        <f t="shared" si="1"/>
        <v>0</v>
      </c>
    </row>
    <row r="94" spans="1:8" x14ac:dyDescent="0.25">
      <c r="A94" s="3">
        <v>42864</v>
      </c>
      <c r="B94" s="2" t="s">
        <v>18</v>
      </c>
      <c r="C94" s="2" t="s">
        <v>11</v>
      </c>
      <c r="D94" s="2" t="s">
        <v>8</v>
      </c>
      <c r="E94" s="1">
        <v>13</v>
      </c>
      <c r="F94" s="1">
        <v>23</v>
      </c>
      <c r="G94" s="1">
        <f>IF(D94 = "Z", G93-E94*F94, G93+E94*F94)</f>
        <v>21587</v>
      </c>
      <c r="H94" s="1">
        <f t="shared" si="1"/>
        <v>0</v>
      </c>
    </row>
    <row r="95" spans="1:8" x14ac:dyDescent="0.25">
      <c r="A95" s="3">
        <v>42864</v>
      </c>
      <c r="B95" s="2" t="s">
        <v>18</v>
      </c>
      <c r="C95" s="2" t="s">
        <v>7</v>
      </c>
      <c r="D95" s="2" t="s">
        <v>8</v>
      </c>
      <c r="E95" s="1">
        <v>37</v>
      </c>
      <c r="F95" s="1">
        <v>61</v>
      </c>
      <c r="G95" s="1">
        <f>IF(D95 = "Z", G94-E95*F95, G94+E95*F95)</f>
        <v>19330</v>
      </c>
      <c r="H95" s="1">
        <f t="shared" si="1"/>
        <v>0</v>
      </c>
    </row>
    <row r="96" spans="1:8" x14ac:dyDescent="0.25">
      <c r="A96" s="3">
        <v>42882</v>
      </c>
      <c r="B96" s="2" t="s">
        <v>19</v>
      </c>
      <c r="C96" s="2" t="s">
        <v>10</v>
      </c>
      <c r="D96" s="2" t="s">
        <v>14</v>
      </c>
      <c r="E96" s="1">
        <v>1</v>
      </c>
      <c r="F96" s="1">
        <v>12</v>
      </c>
      <c r="G96" s="1">
        <f>IF(D96 = "Z", G95-E96*F96, G95+E96*F96)</f>
        <v>19342</v>
      </c>
      <c r="H96" s="1">
        <f t="shared" si="1"/>
        <v>0</v>
      </c>
    </row>
    <row r="97" spans="1:8" x14ac:dyDescent="0.25">
      <c r="A97" s="3">
        <v>42882</v>
      </c>
      <c r="B97" s="2" t="s">
        <v>19</v>
      </c>
      <c r="C97" s="2" t="s">
        <v>9</v>
      </c>
      <c r="D97" s="2" t="s">
        <v>14</v>
      </c>
      <c r="E97" s="1">
        <v>68</v>
      </c>
      <c r="F97" s="1">
        <v>59</v>
      </c>
      <c r="G97" s="1">
        <f>IF(D97 = "Z", G96-E97*F97, G96+E97*F97)</f>
        <v>23354</v>
      </c>
      <c r="H97" s="1">
        <f t="shared" si="1"/>
        <v>0</v>
      </c>
    </row>
    <row r="98" spans="1:8" x14ac:dyDescent="0.25">
      <c r="A98" s="3">
        <v>42882</v>
      </c>
      <c r="B98" s="2" t="s">
        <v>19</v>
      </c>
      <c r="C98" s="2" t="s">
        <v>7</v>
      </c>
      <c r="D98" s="2" t="s">
        <v>8</v>
      </c>
      <c r="E98" s="1">
        <v>35</v>
      </c>
      <c r="F98" s="1">
        <v>66</v>
      </c>
      <c r="G98" s="1">
        <f>IF(D98 = "Z", G97-E98*F98, G97+E98*F98)</f>
        <v>21044</v>
      </c>
      <c r="H98" s="1">
        <f t="shared" si="1"/>
        <v>0</v>
      </c>
    </row>
    <row r="99" spans="1:8" x14ac:dyDescent="0.25">
      <c r="A99" s="3">
        <v>42882</v>
      </c>
      <c r="B99" s="2" t="s">
        <v>19</v>
      </c>
      <c r="C99" s="2" t="s">
        <v>12</v>
      </c>
      <c r="D99" s="2" t="s">
        <v>8</v>
      </c>
      <c r="E99" s="1">
        <v>25</v>
      </c>
      <c r="F99" s="1">
        <v>21</v>
      </c>
      <c r="G99" s="1">
        <f>IF(D99 = "Z", G98-E99*F99, G98+E99*F99)</f>
        <v>20519</v>
      </c>
      <c r="H99" s="1">
        <f t="shared" si="1"/>
        <v>0</v>
      </c>
    </row>
    <row r="100" spans="1:8" x14ac:dyDescent="0.25">
      <c r="A100" s="3">
        <v>42882</v>
      </c>
      <c r="B100" s="2" t="s">
        <v>19</v>
      </c>
      <c r="C100" s="2" t="s">
        <v>11</v>
      </c>
      <c r="D100" s="2" t="s">
        <v>8</v>
      </c>
      <c r="E100" s="1">
        <v>10</v>
      </c>
      <c r="F100" s="1">
        <v>25</v>
      </c>
      <c r="G100" s="1">
        <f>IF(D100 = "Z", G99-E100*F100, G99+E100*F100)</f>
        <v>20269</v>
      </c>
      <c r="H100" s="1">
        <f t="shared" si="1"/>
        <v>0</v>
      </c>
    </row>
    <row r="101" spans="1:8" x14ac:dyDescent="0.25">
      <c r="A101" s="3">
        <v>42904</v>
      </c>
      <c r="B101" s="2" t="s">
        <v>20</v>
      </c>
      <c r="C101" s="2" t="s">
        <v>11</v>
      </c>
      <c r="D101" s="2" t="s">
        <v>14</v>
      </c>
      <c r="E101" s="1">
        <v>38</v>
      </c>
      <c r="F101" s="1">
        <v>37</v>
      </c>
      <c r="G101" s="1">
        <f>IF(D101 = "Z", G100-E101*F101, G100+E101*F101)</f>
        <v>21675</v>
      </c>
      <c r="H101" s="1">
        <f t="shared" si="1"/>
        <v>0</v>
      </c>
    </row>
    <row r="102" spans="1:8" x14ac:dyDescent="0.25">
      <c r="A102" s="3">
        <v>42904</v>
      </c>
      <c r="B102" s="2" t="s">
        <v>20</v>
      </c>
      <c r="C102" s="2" t="s">
        <v>10</v>
      </c>
      <c r="D102" s="2" t="s">
        <v>8</v>
      </c>
      <c r="E102" s="1">
        <v>22</v>
      </c>
      <c r="F102" s="1">
        <v>8</v>
      </c>
      <c r="G102" s="1">
        <f>IF(D102 = "Z", G101-E102*F102, G101+E102*F102)</f>
        <v>21499</v>
      </c>
      <c r="H102" s="1">
        <f t="shared" si="1"/>
        <v>0</v>
      </c>
    </row>
    <row r="103" spans="1:8" x14ac:dyDescent="0.25">
      <c r="A103" s="3">
        <v>42904</v>
      </c>
      <c r="B103" s="2" t="s">
        <v>20</v>
      </c>
      <c r="C103" s="2" t="s">
        <v>12</v>
      </c>
      <c r="D103" s="2" t="s">
        <v>8</v>
      </c>
      <c r="E103" s="1">
        <v>25</v>
      </c>
      <c r="F103" s="1">
        <v>20</v>
      </c>
      <c r="G103" s="1">
        <f>IF(D103 = "Z", G102-E103*F103, G102+E103*F103)</f>
        <v>20999</v>
      </c>
      <c r="H103" s="1">
        <f t="shared" si="1"/>
        <v>0</v>
      </c>
    </row>
    <row r="104" spans="1:8" x14ac:dyDescent="0.25">
      <c r="A104" s="3">
        <v>42904</v>
      </c>
      <c r="B104" s="2" t="s">
        <v>20</v>
      </c>
      <c r="C104" s="2" t="s">
        <v>9</v>
      </c>
      <c r="D104" s="2" t="s">
        <v>8</v>
      </c>
      <c r="E104" s="1">
        <v>8</v>
      </c>
      <c r="F104" s="1">
        <v>39</v>
      </c>
      <c r="G104" s="1">
        <f>IF(D104 = "Z", G103-E104*F104, G103+E104*F104)</f>
        <v>20687</v>
      </c>
      <c r="H104" s="1">
        <f t="shared" si="1"/>
        <v>0</v>
      </c>
    </row>
    <row r="105" spans="1:8" x14ac:dyDescent="0.25">
      <c r="A105" s="3">
        <v>42904</v>
      </c>
      <c r="B105" s="2" t="s">
        <v>20</v>
      </c>
      <c r="C105" s="2" t="s">
        <v>7</v>
      </c>
      <c r="D105" s="2" t="s">
        <v>8</v>
      </c>
      <c r="E105" s="1">
        <v>45</v>
      </c>
      <c r="F105" s="1">
        <v>62</v>
      </c>
      <c r="G105" s="1">
        <f>IF(D105 = "Z", G104-E105*F105, G104+E105*F105)</f>
        <v>17897</v>
      </c>
      <c r="H105" s="1">
        <f t="shared" si="1"/>
        <v>0</v>
      </c>
    </row>
    <row r="106" spans="1:8" x14ac:dyDescent="0.25">
      <c r="A106" s="3">
        <v>42929</v>
      </c>
      <c r="B106" s="2" t="s">
        <v>21</v>
      </c>
      <c r="C106" s="2" t="s">
        <v>7</v>
      </c>
      <c r="D106" s="2" t="s">
        <v>14</v>
      </c>
      <c r="E106" s="1">
        <v>116</v>
      </c>
      <c r="F106" s="1">
        <v>100</v>
      </c>
      <c r="G106" s="1">
        <f>IF(D106 = "Z", G105-E106*F106, G105+E106*F106)</f>
        <v>29497</v>
      </c>
      <c r="H106" s="1">
        <f t="shared" si="1"/>
        <v>0</v>
      </c>
    </row>
    <row r="107" spans="1:8" x14ac:dyDescent="0.25">
      <c r="A107" s="3">
        <v>42929</v>
      </c>
      <c r="B107" s="2" t="s">
        <v>21</v>
      </c>
      <c r="C107" s="2" t="s">
        <v>12</v>
      </c>
      <c r="D107" s="2" t="s">
        <v>8</v>
      </c>
      <c r="E107" s="1">
        <v>29</v>
      </c>
      <c r="F107" s="1">
        <v>19</v>
      </c>
      <c r="G107" s="1">
        <f>IF(D107 = "Z", G106-E107*F107, G106+E107*F107)</f>
        <v>28946</v>
      </c>
      <c r="H107" s="1">
        <f t="shared" si="1"/>
        <v>0</v>
      </c>
    </row>
    <row r="108" spans="1:8" x14ac:dyDescent="0.25">
      <c r="A108" s="3">
        <v>42942</v>
      </c>
      <c r="B108" s="2" t="s">
        <v>22</v>
      </c>
      <c r="C108" s="2" t="s">
        <v>11</v>
      </c>
      <c r="D108" s="2" t="s">
        <v>14</v>
      </c>
      <c r="E108" s="1">
        <v>5</v>
      </c>
      <c r="F108" s="1">
        <v>34</v>
      </c>
      <c r="G108" s="1">
        <f>IF(D108 = "Z", G107-E108*F108, G107+E108*F108)</f>
        <v>29116</v>
      </c>
      <c r="H108" s="1">
        <f t="shared" si="1"/>
        <v>0</v>
      </c>
    </row>
    <row r="109" spans="1:8" x14ac:dyDescent="0.25">
      <c r="A109" s="3">
        <v>42942</v>
      </c>
      <c r="B109" s="2" t="s">
        <v>22</v>
      </c>
      <c r="C109" s="2" t="s">
        <v>10</v>
      </c>
      <c r="D109" s="2" t="s">
        <v>14</v>
      </c>
      <c r="E109" s="1">
        <v>22</v>
      </c>
      <c r="F109" s="1">
        <v>11</v>
      </c>
      <c r="G109" s="1">
        <f>IF(D109 = "Z", G108-E109*F109, G108+E109*F109)</f>
        <v>29358</v>
      </c>
      <c r="H109" s="1">
        <f t="shared" si="1"/>
        <v>0</v>
      </c>
    </row>
    <row r="110" spans="1:8" x14ac:dyDescent="0.25">
      <c r="A110" s="3">
        <v>42942</v>
      </c>
      <c r="B110" s="2" t="s">
        <v>22</v>
      </c>
      <c r="C110" s="2" t="s">
        <v>12</v>
      </c>
      <c r="D110" s="2" t="s">
        <v>8</v>
      </c>
      <c r="E110" s="1">
        <v>37</v>
      </c>
      <c r="F110" s="1">
        <v>22</v>
      </c>
      <c r="G110" s="1">
        <f>IF(D110 = "Z", G109-E110*F110, G109+E110*F110)</f>
        <v>28544</v>
      </c>
      <c r="H110" s="1">
        <f t="shared" si="1"/>
        <v>0</v>
      </c>
    </row>
    <row r="111" spans="1:8" x14ac:dyDescent="0.25">
      <c r="A111" s="3">
        <v>42942</v>
      </c>
      <c r="B111" s="2" t="s">
        <v>22</v>
      </c>
      <c r="C111" s="2" t="s">
        <v>7</v>
      </c>
      <c r="D111" s="2" t="s">
        <v>8</v>
      </c>
      <c r="E111" s="1">
        <v>10</v>
      </c>
      <c r="F111" s="1">
        <v>70</v>
      </c>
      <c r="G111" s="1">
        <f>IF(D111 = "Z", G110-E111*F111, G110+E111*F111)</f>
        <v>27844</v>
      </c>
      <c r="H111" s="1">
        <f t="shared" si="1"/>
        <v>0</v>
      </c>
    </row>
    <row r="112" spans="1:8" x14ac:dyDescent="0.25">
      <c r="A112" s="3">
        <v>42942</v>
      </c>
      <c r="B112" s="2" t="s">
        <v>22</v>
      </c>
      <c r="C112" s="2" t="s">
        <v>9</v>
      </c>
      <c r="D112" s="2" t="s">
        <v>8</v>
      </c>
      <c r="E112" s="1">
        <v>42</v>
      </c>
      <c r="F112" s="1">
        <v>44</v>
      </c>
      <c r="G112" s="1">
        <f>IF(D112 = "Z", G111-E112*F112, G111+E112*F112)</f>
        <v>25996</v>
      </c>
      <c r="H112" s="1">
        <f t="shared" si="1"/>
        <v>0</v>
      </c>
    </row>
    <row r="113" spans="1:8" x14ac:dyDescent="0.25">
      <c r="A113" s="3">
        <v>42959</v>
      </c>
      <c r="B113" s="2" t="s">
        <v>6</v>
      </c>
      <c r="C113" s="2" t="s">
        <v>7</v>
      </c>
      <c r="D113" s="2" t="s">
        <v>14</v>
      </c>
      <c r="E113" s="1">
        <v>11</v>
      </c>
      <c r="F113" s="1">
        <v>94</v>
      </c>
      <c r="G113" s="1">
        <f>IF(D113 = "Z", G112-E113*F113, G112+E113*F113)</f>
        <v>27030</v>
      </c>
      <c r="H113" s="1">
        <f t="shared" si="1"/>
        <v>0</v>
      </c>
    </row>
    <row r="114" spans="1:8" x14ac:dyDescent="0.25">
      <c r="A114" s="3">
        <v>42959</v>
      </c>
      <c r="B114" s="2" t="s">
        <v>6</v>
      </c>
      <c r="C114" s="2" t="s">
        <v>9</v>
      </c>
      <c r="D114" s="2" t="s">
        <v>14</v>
      </c>
      <c r="E114" s="1">
        <v>48</v>
      </c>
      <c r="F114" s="1">
        <v>59</v>
      </c>
      <c r="G114" s="1">
        <f>IF(D114 = "Z", G113-E114*F114, G113+E114*F114)</f>
        <v>29862</v>
      </c>
      <c r="H114" s="1">
        <f t="shared" si="1"/>
        <v>0</v>
      </c>
    </row>
    <row r="115" spans="1:8" x14ac:dyDescent="0.25">
      <c r="A115" s="3">
        <v>42959</v>
      </c>
      <c r="B115" s="2" t="s">
        <v>6</v>
      </c>
      <c r="C115" s="2" t="s">
        <v>12</v>
      </c>
      <c r="D115" s="2" t="s">
        <v>8</v>
      </c>
      <c r="E115" s="1">
        <v>20</v>
      </c>
      <c r="F115" s="1">
        <v>21</v>
      </c>
      <c r="G115" s="1">
        <f>IF(D115 = "Z", G114-E115*F115, G114+E115*F115)</f>
        <v>29442</v>
      </c>
      <c r="H115" s="1">
        <f t="shared" si="1"/>
        <v>0</v>
      </c>
    </row>
    <row r="116" spans="1:8" x14ac:dyDescent="0.25">
      <c r="A116" s="3">
        <v>42959</v>
      </c>
      <c r="B116" s="2" t="s">
        <v>6</v>
      </c>
      <c r="C116" s="2" t="s">
        <v>11</v>
      </c>
      <c r="D116" s="2" t="s">
        <v>8</v>
      </c>
      <c r="E116" s="1">
        <v>26</v>
      </c>
      <c r="F116" s="1">
        <v>25</v>
      </c>
      <c r="G116" s="1">
        <f>IF(D116 = "Z", G115-E116*F116, G115+E116*F116)</f>
        <v>28792</v>
      </c>
      <c r="H116" s="1">
        <f t="shared" si="1"/>
        <v>0</v>
      </c>
    </row>
    <row r="117" spans="1:8" x14ac:dyDescent="0.25">
      <c r="A117" s="3">
        <v>42974</v>
      </c>
      <c r="B117" s="2" t="s">
        <v>13</v>
      </c>
      <c r="C117" s="2" t="s">
        <v>10</v>
      </c>
      <c r="D117" s="2" t="s">
        <v>8</v>
      </c>
      <c r="E117" s="1">
        <v>24</v>
      </c>
      <c r="F117" s="1">
        <v>9</v>
      </c>
      <c r="G117" s="1">
        <f>IF(D117 = "Z", G116-E117*F117, G116+E117*F117)</f>
        <v>28576</v>
      </c>
      <c r="H117" s="1">
        <f t="shared" si="1"/>
        <v>0</v>
      </c>
    </row>
    <row r="118" spans="1:8" x14ac:dyDescent="0.25">
      <c r="A118" s="3">
        <v>42974</v>
      </c>
      <c r="B118" s="2" t="s">
        <v>13</v>
      </c>
      <c r="C118" s="2" t="s">
        <v>7</v>
      </c>
      <c r="D118" s="2" t="s">
        <v>8</v>
      </c>
      <c r="E118" s="1">
        <v>38</v>
      </c>
      <c r="F118" s="1">
        <v>68</v>
      </c>
      <c r="G118" s="1">
        <f>IF(D118 = "Z", G117-E118*F118, G117+E118*F118)</f>
        <v>25992</v>
      </c>
      <c r="H118" s="1">
        <f t="shared" si="1"/>
        <v>0</v>
      </c>
    </row>
    <row r="119" spans="1:8" x14ac:dyDescent="0.25">
      <c r="A119" s="3">
        <v>42974</v>
      </c>
      <c r="B119" s="2" t="s">
        <v>13</v>
      </c>
      <c r="C119" s="2" t="s">
        <v>12</v>
      </c>
      <c r="D119" s="2" t="s">
        <v>8</v>
      </c>
      <c r="E119" s="1">
        <v>14</v>
      </c>
      <c r="F119" s="1">
        <v>21</v>
      </c>
      <c r="G119" s="1">
        <f>IF(D119 = "Z", G118-E119*F119, G118+E119*F119)</f>
        <v>25698</v>
      </c>
      <c r="H119" s="1">
        <f t="shared" si="1"/>
        <v>0</v>
      </c>
    </row>
    <row r="120" spans="1:8" x14ac:dyDescent="0.25">
      <c r="A120" s="3">
        <v>42974</v>
      </c>
      <c r="B120" s="2" t="s">
        <v>13</v>
      </c>
      <c r="C120" s="2" t="s">
        <v>9</v>
      </c>
      <c r="D120" s="2" t="s">
        <v>8</v>
      </c>
      <c r="E120" s="1">
        <v>4</v>
      </c>
      <c r="F120" s="1">
        <v>43</v>
      </c>
      <c r="G120" s="1">
        <f>IF(D120 = "Z", G119-E120*F120, G119+E120*F120)</f>
        <v>25526</v>
      </c>
      <c r="H120" s="1">
        <f t="shared" si="1"/>
        <v>0</v>
      </c>
    </row>
    <row r="121" spans="1:8" x14ac:dyDescent="0.25">
      <c r="A121" s="3">
        <v>42993</v>
      </c>
      <c r="B121" s="2" t="s">
        <v>15</v>
      </c>
      <c r="C121" s="2" t="s">
        <v>11</v>
      </c>
      <c r="D121" s="2" t="s">
        <v>14</v>
      </c>
      <c r="E121" s="1">
        <v>19</v>
      </c>
      <c r="F121" s="1">
        <v>36</v>
      </c>
      <c r="G121" s="1">
        <f>IF(D121 = "Z", G120-E121*F121, G120+E121*F121)</f>
        <v>26210</v>
      </c>
      <c r="H121" s="1">
        <f t="shared" si="1"/>
        <v>0</v>
      </c>
    </row>
    <row r="122" spans="1:8" x14ac:dyDescent="0.25">
      <c r="A122" s="3">
        <v>42993</v>
      </c>
      <c r="B122" s="2" t="s">
        <v>15</v>
      </c>
      <c r="C122" s="2" t="s">
        <v>7</v>
      </c>
      <c r="D122" s="2" t="s">
        <v>8</v>
      </c>
      <c r="E122" s="1">
        <v>30</v>
      </c>
      <c r="F122" s="1">
        <v>65</v>
      </c>
      <c r="G122" s="1">
        <f>IF(D122 = "Z", G121-E122*F122, G121+E122*F122)</f>
        <v>24260</v>
      </c>
      <c r="H122" s="1">
        <f t="shared" si="1"/>
        <v>0</v>
      </c>
    </row>
    <row r="123" spans="1:8" x14ac:dyDescent="0.25">
      <c r="A123" s="3">
        <v>43019</v>
      </c>
      <c r="B123" s="2" t="s">
        <v>16</v>
      </c>
      <c r="C123" s="2" t="s">
        <v>9</v>
      </c>
      <c r="D123" s="2" t="s">
        <v>14</v>
      </c>
      <c r="E123" s="1">
        <v>6</v>
      </c>
      <c r="F123" s="1">
        <v>63</v>
      </c>
      <c r="G123" s="1">
        <f>IF(D123 = "Z", G122-E123*F123, G122+E123*F123)</f>
        <v>24638</v>
      </c>
      <c r="H123" s="1">
        <f t="shared" si="1"/>
        <v>0</v>
      </c>
    </row>
    <row r="124" spans="1:8" x14ac:dyDescent="0.25">
      <c r="A124" s="3">
        <v>43019</v>
      </c>
      <c r="B124" s="2" t="s">
        <v>16</v>
      </c>
      <c r="C124" s="2" t="s">
        <v>7</v>
      </c>
      <c r="D124" s="2" t="s">
        <v>8</v>
      </c>
      <c r="E124" s="1">
        <v>43</v>
      </c>
      <c r="F124" s="1">
        <v>59</v>
      </c>
      <c r="G124" s="1">
        <f>IF(D124 = "Z", G123-E124*F124, G123+E124*F124)</f>
        <v>22101</v>
      </c>
      <c r="H124" s="1">
        <f t="shared" si="1"/>
        <v>0</v>
      </c>
    </row>
    <row r="125" spans="1:8" x14ac:dyDescent="0.25">
      <c r="A125" s="3">
        <v>43040</v>
      </c>
      <c r="B125" s="2" t="s">
        <v>17</v>
      </c>
      <c r="C125" s="2" t="s">
        <v>9</v>
      </c>
      <c r="D125" s="2" t="s">
        <v>14</v>
      </c>
      <c r="E125" s="1">
        <v>1</v>
      </c>
      <c r="F125" s="1">
        <v>61</v>
      </c>
      <c r="G125" s="1">
        <f>IF(D125 = "Z", G124-E125*F125, G124+E125*F125)</f>
        <v>22162</v>
      </c>
      <c r="H125" s="1">
        <f t="shared" si="1"/>
        <v>0</v>
      </c>
    </row>
    <row r="126" spans="1:8" x14ac:dyDescent="0.25">
      <c r="A126" s="3">
        <v>43040</v>
      </c>
      <c r="B126" s="2" t="s">
        <v>17</v>
      </c>
      <c r="C126" s="2" t="s">
        <v>12</v>
      </c>
      <c r="D126" s="2" t="s">
        <v>14</v>
      </c>
      <c r="E126" s="1">
        <v>147</v>
      </c>
      <c r="F126" s="1">
        <v>30</v>
      </c>
      <c r="G126" s="1">
        <f>IF(D126 = "Z", G125-E126*F126, G125+E126*F126)</f>
        <v>26572</v>
      </c>
      <c r="H126" s="1">
        <f t="shared" si="1"/>
        <v>0</v>
      </c>
    </row>
    <row r="127" spans="1:8" x14ac:dyDescent="0.25">
      <c r="A127" s="3">
        <v>43040</v>
      </c>
      <c r="B127" s="2" t="s">
        <v>17</v>
      </c>
      <c r="C127" s="2" t="s">
        <v>10</v>
      </c>
      <c r="D127" s="2" t="s">
        <v>8</v>
      </c>
      <c r="E127" s="1">
        <v>15</v>
      </c>
      <c r="F127" s="1">
        <v>8</v>
      </c>
      <c r="G127" s="1">
        <f>IF(D127 = "Z", G126-E127*F127, G126+E127*F127)</f>
        <v>26452</v>
      </c>
      <c r="H127" s="1">
        <f t="shared" si="1"/>
        <v>0</v>
      </c>
    </row>
    <row r="128" spans="1:8" x14ac:dyDescent="0.25">
      <c r="A128" s="3">
        <v>43040</v>
      </c>
      <c r="B128" s="2" t="s">
        <v>17</v>
      </c>
      <c r="C128" s="2" t="s">
        <v>7</v>
      </c>
      <c r="D128" s="2" t="s">
        <v>8</v>
      </c>
      <c r="E128" s="1">
        <v>24</v>
      </c>
      <c r="F128" s="1">
        <v>63</v>
      </c>
      <c r="G128" s="1">
        <f>IF(D128 = "Z", G127-E128*F128, G127+E128*F128)</f>
        <v>24940</v>
      </c>
      <c r="H128" s="1">
        <f t="shared" si="1"/>
        <v>0</v>
      </c>
    </row>
    <row r="129" spans="1:8" x14ac:dyDescent="0.25">
      <c r="A129" s="3">
        <v>43040</v>
      </c>
      <c r="B129" s="2" t="s">
        <v>17</v>
      </c>
      <c r="C129" s="2" t="s">
        <v>11</v>
      </c>
      <c r="D129" s="2" t="s">
        <v>8</v>
      </c>
      <c r="E129" s="1">
        <v>19</v>
      </c>
      <c r="F129" s="1">
        <v>24</v>
      </c>
      <c r="G129" s="1">
        <f>IF(D129 = "Z", G128-E129*F129, G128+E129*F129)</f>
        <v>24484</v>
      </c>
      <c r="H129" s="1">
        <f t="shared" si="1"/>
        <v>0</v>
      </c>
    </row>
    <row r="130" spans="1:8" x14ac:dyDescent="0.25">
      <c r="A130" s="3">
        <v>43064</v>
      </c>
      <c r="B130" s="2" t="s">
        <v>18</v>
      </c>
      <c r="C130" s="2" t="s">
        <v>7</v>
      </c>
      <c r="D130" s="2" t="s">
        <v>14</v>
      </c>
      <c r="E130" s="1">
        <v>134</v>
      </c>
      <c r="F130" s="1">
        <v>99</v>
      </c>
      <c r="G130" s="1">
        <f>IF(D130 = "Z", G129-E130*F130, G129+E130*F130)</f>
        <v>37750</v>
      </c>
      <c r="H130" s="1">
        <f t="shared" si="1"/>
        <v>0</v>
      </c>
    </row>
    <row r="131" spans="1:8" x14ac:dyDescent="0.25">
      <c r="A131" s="3">
        <v>43064</v>
      </c>
      <c r="B131" s="2" t="s">
        <v>18</v>
      </c>
      <c r="C131" s="2" t="s">
        <v>9</v>
      </c>
      <c r="D131" s="2" t="s">
        <v>8</v>
      </c>
      <c r="E131" s="1">
        <v>12</v>
      </c>
      <c r="F131" s="1">
        <v>38</v>
      </c>
      <c r="G131" s="1">
        <f>IF(D131 = "Z", G130-E131*F131, G130+E131*F131)</f>
        <v>37294</v>
      </c>
      <c r="H131" s="1">
        <f t="shared" si="1"/>
        <v>0</v>
      </c>
    </row>
    <row r="132" spans="1:8" x14ac:dyDescent="0.25">
      <c r="A132" s="3">
        <v>43082</v>
      </c>
      <c r="B132" s="2" t="s">
        <v>19</v>
      </c>
      <c r="C132" s="2" t="s">
        <v>12</v>
      </c>
      <c r="D132" s="2" t="s">
        <v>14</v>
      </c>
      <c r="E132" s="1">
        <v>4</v>
      </c>
      <c r="F132" s="1">
        <v>30</v>
      </c>
      <c r="G132" s="1">
        <f>IF(D132 = "Z", G131-E132*F132, G131+E132*F132)</f>
        <v>37414</v>
      </c>
      <c r="H132" s="1">
        <f t="shared" ref="H132:H195" si="2">IF(G132 &lt; 0,1,0)</f>
        <v>0</v>
      </c>
    </row>
    <row r="133" spans="1:8" x14ac:dyDescent="0.25">
      <c r="A133" s="3">
        <v>43082</v>
      </c>
      <c r="B133" s="2" t="s">
        <v>19</v>
      </c>
      <c r="C133" s="2" t="s">
        <v>10</v>
      </c>
      <c r="D133" s="2" t="s">
        <v>8</v>
      </c>
      <c r="E133" s="1">
        <v>26</v>
      </c>
      <c r="F133" s="1">
        <v>8</v>
      </c>
      <c r="G133" s="1">
        <f>IF(D133 = "Z", G132-E133*F133, G132+E133*F133)</f>
        <v>37206</v>
      </c>
      <c r="H133" s="1">
        <f t="shared" si="2"/>
        <v>0</v>
      </c>
    </row>
    <row r="134" spans="1:8" x14ac:dyDescent="0.25">
      <c r="A134" s="3">
        <v>43082</v>
      </c>
      <c r="B134" s="2" t="s">
        <v>19</v>
      </c>
      <c r="C134" s="2" t="s">
        <v>7</v>
      </c>
      <c r="D134" s="2" t="s">
        <v>8</v>
      </c>
      <c r="E134" s="1">
        <v>38</v>
      </c>
      <c r="F134" s="1">
        <v>66</v>
      </c>
      <c r="G134" s="1">
        <f>IF(D134 = "Z", G133-E134*F134, G133+E134*F134)</f>
        <v>34698</v>
      </c>
      <c r="H134" s="1">
        <f t="shared" si="2"/>
        <v>0</v>
      </c>
    </row>
    <row r="135" spans="1:8" x14ac:dyDescent="0.25">
      <c r="A135" s="3">
        <v>43104</v>
      </c>
      <c r="B135" s="2" t="s">
        <v>20</v>
      </c>
      <c r="C135" s="2" t="s">
        <v>7</v>
      </c>
      <c r="D135" s="2" t="s">
        <v>14</v>
      </c>
      <c r="E135" s="1">
        <v>38</v>
      </c>
      <c r="F135" s="1">
        <v>98</v>
      </c>
      <c r="G135" s="1">
        <f>IF(D135 = "Z", G134-E135*F135, G134+E135*F135)</f>
        <v>38422</v>
      </c>
      <c r="H135" s="1">
        <f t="shared" si="2"/>
        <v>0</v>
      </c>
    </row>
    <row r="136" spans="1:8" x14ac:dyDescent="0.25">
      <c r="A136" s="3">
        <v>43104</v>
      </c>
      <c r="B136" s="2" t="s">
        <v>20</v>
      </c>
      <c r="C136" s="2" t="s">
        <v>11</v>
      </c>
      <c r="D136" s="2" t="s">
        <v>14</v>
      </c>
      <c r="E136" s="1">
        <v>44</v>
      </c>
      <c r="F136" s="1">
        <v>37</v>
      </c>
      <c r="G136" s="1">
        <f>IF(D136 = "Z", G135-E136*F136, G135+E136*F136)</f>
        <v>40050</v>
      </c>
      <c r="H136" s="1">
        <f t="shared" si="2"/>
        <v>0</v>
      </c>
    </row>
    <row r="137" spans="1:8" x14ac:dyDescent="0.25">
      <c r="A137" s="3">
        <v>43104</v>
      </c>
      <c r="B137" s="2" t="s">
        <v>20</v>
      </c>
      <c r="C137" s="2" t="s">
        <v>10</v>
      </c>
      <c r="D137" s="2" t="s">
        <v>8</v>
      </c>
      <c r="E137" s="1">
        <v>21</v>
      </c>
      <c r="F137" s="1">
        <v>8</v>
      </c>
      <c r="G137" s="1">
        <f>IF(D137 = "Z", G136-E137*F137, G136+E137*F137)</f>
        <v>39882</v>
      </c>
      <c r="H137" s="1">
        <f t="shared" si="2"/>
        <v>0</v>
      </c>
    </row>
    <row r="138" spans="1:8" x14ac:dyDescent="0.25">
      <c r="A138" s="3">
        <v>43104</v>
      </c>
      <c r="B138" s="2" t="s">
        <v>20</v>
      </c>
      <c r="C138" s="2" t="s">
        <v>9</v>
      </c>
      <c r="D138" s="2" t="s">
        <v>8</v>
      </c>
      <c r="E138" s="1">
        <v>10</v>
      </c>
      <c r="F138" s="1">
        <v>39</v>
      </c>
      <c r="G138" s="1">
        <f>IF(D138 = "Z", G137-E138*F138, G137+E138*F138)</f>
        <v>39492</v>
      </c>
      <c r="H138" s="1">
        <f t="shared" si="2"/>
        <v>0</v>
      </c>
    </row>
    <row r="139" spans="1:8" x14ac:dyDescent="0.25">
      <c r="A139" s="3">
        <v>43129</v>
      </c>
      <c r="B139" s="2" t="s">
        <v>21</v>
      </c>
      <c r="C139" s="2" t="s">
        <v>11</v>
      </c>
      <c r="D139" s="2" t="s">
        <v>14</v>
      </c>
      <c r="E139" s="1">
        <v>15</v>
      </c>
      <c r="F139" s="1">
        <v>38</v>
      </c>
      <c r="G139" s="1">
        <f>IF(D139 = "Z", G138-E139*F139, G138+E139*F139)</f>
        <v>40062</v>
      </c>
      <c r="H139" s="1">
        <f t="shared" si="2"/>
        <v>0</v>
      </c>
    </row>
    <row r="140" spans="1:8" x14ac:dyDescent="0.25">
      <c r="A140" s="3">
        <v>43129</v>
      </c>
      <c r="B140" s="2" t="s">
        <v>21</v>
      </c>
      <c r="C140" s="2" t="s">
        <v>9</v>
      </c>
      <c r="D140" s="2" t="s">
        <v>14</v>
      </c>
      <c r="E140" s="1">
        <v>22</v>
      </c>
      <c r="F140" s="1">
        <v>63</v>
      </c>
      <c r="G140" s="1">
        <f>IF(D140 = "Z", G139-E140*F140, G139+E140*F140)</f>
        <v>41448</v>
      </c>
      <c r="H140" s="1">
        <f t="shared" si="2"/>
        <v>0</v>
      </c>
    </row>
    <row r="141" spans="1:8" x14ac:dyDescent="0.25">
      <c r="A141" s="3">
        <v>43129</v>
      </c>
      <c r="B141" s="2" t="s">
        <v>21</v>
      </c>
      <c r="C141" s="2" t="s">
        <v>7</v>
      </c>
      <c r="D141" s="2" t="s">
        <v>8</v>
      </c>
      <c r="E141" s="1">
        <v>9</v>
      </c>
      <c r="F141" s="1">
        <v>60</v>
      </c>
      <c r="G141" s="1">
        <f>IF(D141 = "Z", G140-E141*F141, G140+E141*F141)</f>
        <v>40908</v>
      </c>
      <c r="H141" s="1">
        <f t="shared" si="2"/>
        <v>0</v>
      </c>
    </row>
    <row r="142" spans="1:8" x14ac:dyDescent="0.25">
      <c r="A142" s="3">
        <v>43129</v>
      </c>
      <c r="B142" s="2" t="s">
        <v>21</v>
      </c>
      <c r="C142" s="2" t="s">
        <v>12</v>
      </c>
      <c r="D142" s="2" t="s">
        <v>8</v>
      </c>
      <c r="E142" s="1">
        <v>6</v>
      </c>
      <c r="F142" s="1">
        <v>19</v>
      </c>
      <c r="G142" s="1">
        <f>IF(D142 = "Z", G141-E142*F142, G141+E142*F142)</f>
        <v>40794</v>
      </c>
      <c r="H142" s="1">
        <f t="shared" si="2"/>
        <v>0</v>
      </c>
    </row>
    <row r="143" spans="1:8" x14ac:dyDescent="0.25">
      <c r="A143" s="3">
        <v>43129</v>
      </c>
      <c r="B143" s="2" t="s">
        <v>21</v>
      </c>
      <c r="C143" s="2" t="s">
        <v>10</v>
      </c>
      <c r="D143" s="2" t="s">
        <v>8</v>
      </c>
      <c r="E143" s="1">
        <v>4</v>
      </c>
      <c r="F143" s="1">
        <v>8</v>
      </c>
      <c r="G143" s="1">
        <f>IF(D143 = "Z", G142-E143*F143, G142+E143*F143)</f>
        <v>40762</v>
      </c>
      <c r="H143" s="1">
        <f t="shared" si="2"/>
        <v>0</v>
      </c>
    </row>
    <row r="144" spans="1:8" x14ac:dyDescent="0.25">
      <c r="A144" s="3">
        <v>43130</v>
      </c>
      <c r="B144" s="2" t="s">
        <v>22</v>
      </c>
      <c r="C144" s="2" t="s">
        <v>12</v>
      </c>
      <c r="D144" s="2" t="s">
        <v>14</v>
      </c>
      <c r="E144" s="1">
        <v>6</v>
      </c>
      <c r="F144" s="1">
        <v>25</v>
      </c>
      <c r="G144" s="1">
        <f>IF(D144 = "Z", G143-E144*F144, G143+E144*F144)</f>
        <v>40912</v>
      </c>
      <c r="H144" s="1">
        <f t="shared" si="2"/>
        <v>0</v>
      </c>
    </row>
    <row r="145" spans="1:8" x14ac:dyDescent="0.25">
      <c r="A145" s="3">
        <v>43130</v>
      </c>
      <c r="B145" s="2" t="s">
        <v>22</v>
      </c>
      <c r="C145" s="2" t="s">
        <v>7</v>
      </c>
      <c r="D145" s="2" t="s">
        <v>8</v>
      </c>
      <c r="E145" s="1">
        <v>48</v>
      </c>
      <c r="F145" s="1">
        <v>79</v>
      </c>
      <c r="G145" s="1">
        <f>IF(D145 = "Z", G144-E145*F145, G144+E145*F145)</f>
        <v>37120</v>
      </c>
      <c r="H145" s="1">
        <f t="shared" si="2"/>
        <v>0</v>
      </c>
    </row>
    <row r="146" spans="1:8" x14ac:dyDescent="0.25">
      <c r="A146" s="3">
        <v>43147</v>
      </c>
      <c r="B146" s="2" t="s">
        <v>6</v>
      </c>
      <c r="C146" s="2" t="s">
        <v>9</v>
      </c>
      <c r="D146" s="2" t="s">
        <v>8</v>
      </c>
      <c r="E146" s="1">
        <v>34</v>
      </c>
      <c r="F146" s="1">
        <v>42</v>
      </c>
      <c r="G146" s="1">
        <f>IF(D146 = "Z", G145-E146*F146, G145+E146*F146)</f>
        <v>35692</v>
      </c>
      <c r="H146" s="1">
        <f t="shared" si="2"/>
        <v>0</v>
      </c>
    </row>
    <row r="147" spans="1:8" x14ac:dyDescent="0.25">
      <c r="A147" s="3">
        <v>43147</v>
      </c>
      <c r="B147" s="2" t="s">
        <v>6</v>
      </c>
      <c r="C147" s="2" t="s">
        <v>11</v>
      </c>
      <c r="D147" s="2" t="s">
        <v>14</v>
      </c>
      <c r="E147" s="1">
        <v>49</v>
      </c>
      <c r="F147" s="1">
        <v>35</v>
      </c>
      <c r="G147" s="1">
        <f>IF(D147 = "Z", G146-E147*F147, G146+E147*F147)</f>
        <v>37407</v>
      </c>
      <c r="H147" s="1">
        <f t="shared" si="2"/>
        <v>0</v>
      </c>
    </row>
    <row r="148" spans="1:8" x14ac:dyDescent="0.25">
      <c r="A148" s="3">
        <v>43147</v>
      </c>
      <c r="B148" s="2" t="s">
        <v>6</v>
      </c>
      <c r="C148" s="2" t="s">
        <v>10</v>
      </c>
      <c r="D148" s="2" t="s">
        <v>8</v>
      </c>
      <c r="E148" s="1">
        <v>10</v>
      </c>
      <c r="F148" s="1">
        <v>8</v>
      </c>
      <c r="G148" s="1">
        <f>IF(D148 = "Z", G147-E148*F148, G147+E148*F148)</f>
        <v>37327</v>
      </c>
      <c r="H148" s="1">
        <f t="shared" si="2"/>
        <v>0</v>
      </c>
    </row>
    <row r="149" spans="1:8" x14ac:dyDescent="0.25">
      <c r="A149" s="3">
        <v>43147</v>
      </c>
      <c r="B149" s="2" t="s">
        <v>6</v>
      </c>
      <c r="C149" s="2" t="s">
        <v>12</v>
      </c>
      <c r="D149" s="2" t="s">
        <v>8</v>
      </c>
      <c r="E149" s="1">
        <v>47</v>
      </c>
      <c r="F149" s="1">
        <v>21</v>
      </c>
      <c r="G149" s="1">
        <f>IF(D149 = "Z", G148-E149*F149, G148+E149*F149)</f>
        <v>36340</v>
      </c>
      <c r="H149" s="1">
        <f t="shared" si="2"/>
        <v>0</v>
      </c>
    </row>
    <row r="150" spans="1:8" x14ac:dyDescent="0.25">
      <c r="A150" s="3">
        <v>43147</v>
      </c>
      <c r="B150" s="2" t="s">
        <v>6</v>
      </c>
      <c r="C150" s="2" t="s">
        <v>7</v>
      </c>
      <c r="D150" s="2" t="s">
        <v>8</v>
      </c>
      <c r="E150" s="1">
        <v>48</v>
      </c>
      <c r="F150" s="1">
        <v>66</v>
      </c>
      <c r="G150" s="1">
        <f>IF(D150 = "Z", G149-E150*F150, G149+E150*F150)</f>
        <v>33172</v>
      </c>
      <c r="H150" s="1">
        <f t="shared" si="2"/>
        <v>0</v>
      </c>
    </row>
    <row r="151" spans="1:8" x14ac:dyDescent="0.25">
      <c r="A151" s="3">
        <v>43162</v>
      </c>
      <c r="B151" s="2" t="s">
        <v>13</v>
      </c>
      <c r="C151" s="2" t="s">
        <v>9</v>
      </c>
      <c r="D151" s="2" t="s">
        <v>14</v>
      </c>
      <c r="E151" s="1">
        <v>34</v>
      </c>
      <c r="F151" s="1">
        <v>58</v>
      </c>
      <c r="G151" s="1">
        <f>IF(D151 = "Z", G150-E151*F151, G150+E151*F151)</f>
        <v>35144</v>
      </c>
      <c r="H151" s="1">
        <f t="shared" si="2"/>
        <v>0</v>
      </c>
    </row>
    <row r="152" spans="1:8" x14ac:dyDescent="0.25">
      <c r="A152" s="3">
        <v>43162</v>
      </c>
      <c r="B152" s="2" t="s">
        <v>13</v>
      </c>
      <c r="C152" s="2" t="s">
        <v>10</v>
      </c>
      <c r="D152" s="2" t="s">
        <v>8</v>
      </c>
      <c r="E152" s="1">
        <v>5</v>
      </c>
      <c r="F152" s="1">
        <v>9</v>
      </c>
      <c r="G152" s="1">
        <f>IF(D152 = "Z", G151-E152*F152, G151+E152*F152)</f>
        <v>35099</v>
      </c>
      <c r="H152" s="1">
        <f t="shared" si="2"/>
        <v>0</v>
      </c>
    </row>
    <row r="153" spans="1:8" x14ac:dyDescent="0.25">
      <c r="A153" s="3">
        <v>43181</v>
      </c>
      <c r="B153" s="2" t="s">
        <v>15</v>
      </c>
      <c r="C153" s="2" t="s">
        <v>12</v>
      </c>
      <c r="D153" s="2" t="s">
        <v>14</v>
      </c>
      <c r="E153" s="1">
        <v>46</v>
      </c>
      <c r="F153" s="1">
        <v>30</v>
      </c>
      <c r="G153" s="1">
        <f>IF(D153 = "Z", G152-E153*F153, G152+E153*F153)</f>
        <v>36479</v>
      </c>
      <c r="H153" s="1">
        <f t="shared" si="2"/>
        <v>0</v>
      </c>
    </row>
    <row r="154" spans="1:8" x14ac:dyDescent="0.25">
      <c r="A154" s="3">
        <v>43181</v>
      </c>
      <c r="B154" s="2" t="s">
        <v>15</v>
      </c>
      <c r="C154" s="2" t="s">
        <v>7</v>
      </c>
      <c r="D154" s="2" t="s">
        <v>8</v>
      </c>
      <c r="E154" s="1">
        <v>49</v>
      </c>
      <c r="F154" s="1">
        <v>65</v>
      </c>
      <c r="G154" s="1">
        <f>IF(D154 = "Z", G153-E154*F154, G153+E154*F154)</f>
        <v>33294</v>
      </c>
      <c r="H154" s="1">
        <f t="shared" si="2"/>
        <v>0</v>
      </c>
    </row>
    <row r="155" spans="1:8" x14ac:dyDescent="0.25">
      <c r="A155" s="3">
        <v>43181</v>
      </c>
      <c r="B155" s="2" t="s">
        <v>15</v>
      </c>
      <c r="C155" s="2" t="s">
        <v>10</v>
      </c>
      <c r="D155" s="2" t="s">
        <v>8</v>
      </c>
      <c r="E155" s="1">
        <v>16</v>
      </c>
      <c r="F155" s="1">
        <v>8</v>
      </c>
      <c r="G155" s="1">
        <f>IF(D155 = "Z", G154-E155*F155, G154+E155*F155)</f>
        <v>33166</v>
      </c>
      <c r="H155" s="1">
        <f t="shared" si="2"/>
        <v>0</v>
      </c>
    </row>
    <row r="156" spans="1:8" x14ac:dyDescent="0.25">
      <c r="A156" s="3">
        <v>43207</v>
      </c>
      <c r="B156" s="2" t="s">
        <v>16</v>
      </c>
      <c r="C156" s="2" t="s">
        <v>9</v>
      </c>
      <c r="D156" s="2" t="s">
        <v>8</v>
      </c>
      <c r="E156" s="1">
        <v>5</v>
      </c>
      <c r="F156" s="1">
        <v>37</v>
      </c>
      <c r="G156" s="1">
        <f>IF(D156 = "Z", G155-E156*F156, G155+E156*F156)</f>
        <v>32981</v>
      </c>
      <c r="H156" s="1">
        <f t="shared" si="2"/>
        <v>0</v>
      </c>
    </row>
    <row r="157" spans="1:8" x14ac:dyDescent="0.25">
      <c r="A157" s="3">
        <v>43207</v>
      </c>
      <c r="B157" s="2" t="s">
        <v>16</v>
      </c>
      <c r="C157" s="2" t="s">
        <v>12</v>
      </c>
      <c r="D157" s="2" t="s">
        <v>14</v>
      </c>
      <c r="E157" s="1">
        <v>1</v>
      </c>
      <c r="F157" s="1">
        <v>32</v>
      </c>
      <c r="G157" s="1">
        <f>IF(D157 = "Z", G156-E157*F157, G156+E157*F157)</f>
        <v>33013</v>
      </c>
      <c r="H157" s="1">
        <f t="shared" si="2"/>
        <v>0</v>
      </c>
    </row>
    <row r="158" spans="1:8" x14ac:dyDescent="0.25">
      <c r="A158" s="3">
        <v>43207</v>
      </c>
      <c r="B158" s="2" t="s">
        <v>16</v>
      </c>
      <c r="C158" s="2" t="s">
        <v>10</v>
      </c>
      <c r="D158" s="2" t="s">
        <v>8</v>
      </c>
      <c r="E158" s="1">
        <v>34</v>
      </c>
      <c r="F158" s="1">
        <v>7</v>
      </c>
      <c r="G158" s="1">
        <f>IF(D158 = "Z", G157-E158*F158, G157+E158*F158)</f>
        <v>32775</v>
      </c>
      <c r="H158" s="1">
        <f t="shared" si="2"/>
        <v>0</v>
      </c>
    </row>
    <row r="159" spans="1:8" x14ac:dyDescent="0.25">
      <c r="A159" s="3">
        <v>43207</v>
      </c>
      <c r="B159" s="2" t="s">
        <v>16</v>
      </c>
      <c r="C159" s="2" t="s">
        <v>7</v>
      </c>
      <c r="D159" s="2" t="s">
        <v>8</v>
      </c>
      <c r="E159" s="1">
        <v>29</v>
      </c>
      <c r="F159" s="1">
        <v>59</v>
      </c>
      <c r="G159" s="1">
        <f>IF(D159 = "Z", G158-E159*F159, G158+E159*F159)</f>
        <v>31064</v>
      </c>
      <c r="H159" s="1">
        <f t="shared" si="2"/>
        <v>0</v>
      </c>
    </row>
    <row r="160" spans="1:8" x14ac:dyDescent="0.25">
      <c r="A160" s="3">
        <v>43228</v>
      </c>
      <c r="B160" s="2" t="s">
        <v>17</v>
      </c>
      <c r="C160" s="2" t="s">
        <v>11</v>
      </c>
      <c r="D160" s="2" t="s">
        <v>8</v>
      </c>
      <c r="E160" s="1">
        <v>34</v>
      </c>
      <c r="F160" s="1">
        <v>24</v>
      </c>
      <c r="G160" s="1">
        <f>IF(D160 = "Z", G159-E160*F160, G159+E160*F160)</f>
        <v>30248</v>
      </c>
      <c r="H160" s="1">
        <f t="shared" si="2"/>
        <v>0</v>
      </c>
    </row>
    <row r="161" spans="1:8" x14ac:dyDescent="0.25">
      <c r="A161" s="3">
        <v>43228</v>
      </c>
      <c r="B161" s="2" t="s">
        <v>17</v>
      </c>
      <c r="C161" s="2" t="s">
        <v>12</v>
      </c>
      <c r="D161" s="2" t="s">
        <v>8</v>
      </c>
      <c r="E161" s="1">
        <v>27</v>
      </c>
      <c r="F161" s="1">
        <v>20</v>
      </c>
      <c r="G161" s="1">
        <f>IF(D161 = "Z", G160-E161*F161, G160+E161*F161)</f>
        <v>29708</v>
      </c>
      <c r="H161" s="1">
        <f t="shared" si="2"/>
        <v>0</v>
      </c>
    </row>
    <row r="162" spans="1:8" x14ac:dyDescent="0.25">
      <c r="A162" s="3">
        <v>43228</v>
      </c>
      <c r="B162" s="2" t="s">
        <v>17</v>
      </c>
      <c r="C162" s="2" t="s">
        <v>10</v>
      </c>
      <c r="D162" s="2" t="s">
        <v>8</v>
      </c>
      <c r="E162" s="1">
        <v>40</v>
      </c>
      <c r="F162" s="1">
        <v>8</v>
      </c>
      <c r="G162" s="1">
        <f>IF(D162 = "Z", G161-E162*F162, G161+E162*F162)</f>
        <v>29388</v>
      </c>
      <c r="H162" s="1">
        <f t="shared" si="2"/>
        <v>0</v>
      </c>
    </row>
    <row r="163" spans="1:8" x14ac:dyDescent="0.25">
      <c r="A163" s="3">
        <v>43252</v>
      </c>
      <c r="B163" s="2" t="s">
        <v>18</v>
      </c>
      <c r="C163" s="2" t="s">
        <v>7</v>
      </c>
      <c r="D163" s="2" t="s">
        <v>14</v>
      </c>
      <c r="E163" s="1">
        <v>184</v>
      </c>
      <c r="F163" s="1">
        <v>99</v>
      </c>
      <c r="G163" s="1">
        <f>IF(D163 = "Z", G162-E163*F163, G162+E163*F163)</f>
        <v>47604</v>
      </c>
      <c r="H163" s="1">
        <f t="shared" si="2"/>
        <v>0</v>
      </c>
    </row>
    <row r="164" spans="1:8" x14ac:dyDescent="0.25">
      <c r="A164" s="3">
        <v>43252</v>
      </c>
      <c r="B164" s="2" t="s">
        <v>18</v>
      </c>
      <c r="C164" s="2" t="s">
        <v>9</v>
      </c>
      <c r="D164" s="2" t="s">
        <v>8</v>
      </c>
      <c r="E164" s="1">
        <v>48</v>
      </c>
      <c r="F164" s="1">
        <v>38</v>
      </c>
      <c r="G164" s="1">
        <f>IF(D164 = "Z", G163-E164*F164, G163+E164*F164)</f>
        <v>45780</v>
      </c>
      <c r="H164" s="1">
        <f t="shared" si="2"/>
        <v>0</v>
      </c>
    </row>
    <row r="165" spans="1:8" x14ac:dyDescent="0.25">
      <c r="A165" s="3">
        <v>43252</v>
      </c>
      <c r="B165" s="2" t="s">
        <v>18</v>
      </c>
      <c r="C165" s="2" t="s">
        <v>11</v>
      </c>
      <c r="D165" s="2" t="s">
        <v>8</v>
      </c>
      <c r="E165" s="1">
        <v>21</v>
      </c>
      <c r="F165" s="1">
        <v>23</v>
      </c>
      <c r="G165" s="1">
        <f>IF(D165 = "Z", G164-E165*F165, G164+E165*F165)</f>
        <v>45297</v>
      </c>
      <c r="H165" s="1">
        <f t="shared" si="2"/>
        <v>0</v>
      </c>
    </row>
    <row r="166" spans="1:8" x14ac:dyDescent="0.25">
      <c r="A166" s="3">
        <v>43270</v>
      </c>
      <c r="B166" s="2" t="s">
        <v>19</v>
      </c>
      <c r="C166" s="2" t="s">
        <v>7</v>
      </c>
      <c r="D166" s="2" t="s">
        <v>8</v>
      </c>
      <c r="E166" s="1">
        <v>47</v>
      </c>
      <c r="F166" s="1">
        <v>66</v>
      </c>
      <c r="G166" s="1">
        <f>IF(D166 = "Z", G165-E166*F166, G165+E166*F166)</f>
        <v>42195</v>
      </c>
      <c r="H166" s="1">
        <f t="shared" si="2"/>
        <v>0</v>
      </c>
    </row>
    <row r="167" spans="1:8" x14ac:dyDescent="0.25">
      <c r="A167" s="3">
        <v>43270</v>
      </c>
      <c r="B167" s="2" t="s">
        <v>19</v>
      </c>
      <c r="C167" s="2" t="s">
        <v>11</v>
      </c>
      <c r="D167" s="2" t="s">
        <v>8</v>
      </c>
      <c r="E167" s="1">
        <v>6</v>
      </c>
      <c r="F167" s="1">
        <v>25</v>
      </c>
      <c r="G167" s="1">
        <f>IF(D167 = "Z", G166-E167*F167, G166+E167*F167)</f>
        <v>42045</v>
      </c>
      <c r="H167" s="1">
        <f t="shared" si="2"/>
        <v>0</v>
      </c>
    </row>
    <row r="168" spans="1:8" x14ac:dyDescent="0.25">
      <c r="A168" s="3">
        <v>43270</v>
      </c>
      <c r="B168" s="2" t="s">
        <v>19</v>
      </c>
      <c r="C168" s="2" t="s">
        <v>9</v>
      </c>
      <c r="D168" s="2" t="s">
        <v>8</v>
      </c>
      <c r="E168" s="1">
        <v>47</v>
      </c>
      <c r="F168" s="1">
        <v>41</v>
      </c>
      <c r="G168" s="1">
        <f>IF(D168 = "Z", G167-E168*F168, G167+E168*F168)</f>
        <v>40118</v>
      </c>
      <c r="H168" s="1">
        <f t="shared" si="2"/>
        <v>0</v>
      </c>
    </row>
    <row r="169" spans="1:8" x14ac:dyDescent="0.25">
      <c r="A169" s="3">
        <v>43292</v>
      </c>
      <c r="B169" s="2" t="s">
        <v>20</v>
      </c>
      <c r="C169" s="2" t="s">
        <v>10</v>
      </c>
      <c r="D169" s="2" t="s">
        <v>14</v>
      </c>
      <c r="E169" s="1">
        <v>192</v>
      </c>
      <c r="F169" s="1">
        <v>12</v>
      </c>
      <c r="G169" s="1">
        <f>IF(D169 = "Z", G168-E169*F169, G168+E169*F169)</f>
        <v>42422</v>
      </c>
      <c r="H169" s="1">
        <f t="shared" si="2"/>
        <v>0</v>
      </c>
    </row>
    <row r="170" spans="1:8" x14ac:dyDescent="0.25">
      <c r="A170" s="3">
        <v>43292</v>
      </c>
      <c r="B170" s="2" t="s">
        <v>20</v>
      </c>
      <c r="C170" s="2" t="s">
        <v>11</v>
      </c>
      <c r="D170" s="2" t="s">
        <v>14</v>
      </c>
      <c r="E170" s="1">
        <v>48</v>
      </c>
      <c r="F170" s="1">
        <v>37</v>
      </c>
      <c r="G170" s="1">
        <f>IF(D170 = "Z", G169-E170*F170, G169+E170*F170)</f>
        <v>44198</v>
      </c>
      <c r="H170" s="1">
        <f t="shared" si="2"/>
        <v>0</v>
      </c>
    </row>
    <row r="171" spans="1:8" x14ac:dyDescent="0.25">
      <c r="A171" s="3">
        <v>43292</v>
      </c>
      <c r="B171" s="2" t="s">
        <v>20</v>
      </c>
      <c r="C171" s="2" t="s">
        <v>7</v>
      </c>
      <c r="D171" s="2" t="s">
        <v>8</v>
      </c>
      <c r="E171" s="1">
        <v>18</v>
      </c>
      <c r="F171" s="1">
        <v>62</v>
      </c>
      <c r="G171" s="1">
        <f>IF(D171 = "Z", G170-E171*F171, G170+E171*F171)</f>
        <v>43082</v>
      </c>
      <c r="H171" s="1">
        <f t="shared" si="2"/>
        <v>0</v>
      </c>
    </row>
    <row r="172" spans="1:8" x14ac:dyDescent="0.25">
      <c r="A172" s="3">
        <v>43292</v>
      </c>
      <c r="B172" s="2" t="s">
        <v>20</v>
      </c>
      <c r="C172" s="2" t="s">
        <v>9</v>
      </c>
      <c r="D172" s="2" t="s">
        <v>8</v>
      </c>
      <c r="E172" s="1">
        <v>25</v>
      </c>
      <c r="F172" s="1">
        <v>39</v>
      </c>
      <c r="G172" s="1">
        <f>IF(D172 = "Z", G171-E172*F172, G171+E172*F172)</f>
        <v>42107</v>
      </c>
      <c r="H172" s="1">
        <f t="shared" si="2"/>
        <v>0</v>
      </c>
    </row>
    <row r="173" spans="1:8" x14ac:dyDescent="0.25">
      <c r="A173" s="3">
        <v>43292</v>
      </c>
      <c r="B173" s="2" t="s">
        <v>20</v>
      </c>
      <c r="C173" s="2" t="s">
        <v>12</v>
      </c>
      <c r="D173" s="2" t="s">
        <v>8</v>
      </c>
      <c r="E173" s="1">
        <v>2</v>
      </c>
      <c r="F173" s="1">
        <v>20</v>
      </c>
      <c r="G173" s="1">
        <f>IF(D173 = "Z", G172-E173*F173, G172+E173*F173)</f>
        <v>42067</v>
      </c>
      <c r="H173" s="1">
        <f t="shared" si="2"/>
        <v>0</v>
      </c>
    </row>
    <row r="174" spans="1:8" x14ac:dyDescent="0.25">
      <c r="A174" s="3">
        <v>43317</v>
      </c>
      <c r="B174" s="2" t="s">
        <v>21</v>
      </c>
      <c r="C174" s="2" t="s">
        <v>11</v>
      </c>
      <c r="D174" s="2" t="s">
        <v>14</v>
      </c>
      <c r="E174" s="1">
        <v>13</v>
      </c>
      <c r="F174" s="1">
        <v>38</v>
      </c>
      <c r="G174" s="1">
        <f>IF(D174 = "Z", G173-E174*F174, G173+E174*F174)</f>
        <v>42561</v>
      </c>
      <c r="H174" s="1">
        <f t="shared" si="2"/>
        <v>0</v>
      </c>
    </row>
    <row r="175" spans="1:8" x14ac:dyDescent="0.25">
      <c r="A175" s="3">
        <v>43317</v>
      </c>
      <c r="B175" s="2" t="s">
        <v>21</v>
      </c>
      <c r="C175" s="2" t="s">
        <v>9</v>
      </c>
      <c r="D175" s="2" t="s">
        <v>14</v>
      </c>
      <c r="E175" s="1">
        <v>121</v>
      </c>
      <c r="F175" s="1">
        <v>63</v>
      </c>
      <c r="G175" s="1">
        <f>IF(D175 = "Z", G174-E175*F175, G174+E175*F175)</f>
        <v>50184</v>
      </c>
      <c r="H175" s="1">
        <f t="shared" si="2"/>
        <v>0</v>
      </c>
    </row>
    <row r="176" spans="1:8" x14ac:dyDescent="0.25">
      <c r="A176" s="3">
        <v>43317</v>
      </c>
      <c r="B176" s="2" t="s">
        <v>21</v>
      </c>
      <c r="C176" s="2" t="s">
        <v>12</v>
      </c>
      <c r="D176" s="2" t="s">
        <v>8</v>
      </c>
      <c r="E176" s="1">
        <v>30</v>
      </c>
      <c r="F176" s="1">
        <v>19</v>
      </c>
      <c r="G176" s="1">
        <f>IF(D176 = "Z", G175-E176*F176, G175+E176*F176)</f>
        <v>49614</v>
      </c>
      <c r="H176" s="1">
        <f t="shared" si="2"/>
        <v>0</v>
      </c>
    </row>
    <row r="177" spans="1:8" x14ac:dyDescent="0.25">
      <c r="A177" s="3">
        <v>43317</v>
      </c>
      <c r="B177" s="2" t="s">
        <v>21</v>
      </c>
      <c r="C177" s="2" t="s">
        <v>10</v>
      </c>
      <c r="D177" s="2" t="s">
        <v>8</v>
      </c>
      <c r="E177" s="1">
        <v>46</v>
      </c>
      <c r="F177" s="1">
        <v>8</v>
      </c>
      <c r="G177" s="1">
        <f>IF(D177 = "Z", G176-E177*F177, G176+E177*F177)</f>
        <v>49246</v>
      </c>
      <c r="H177" s="1">
        <f t="shared" si="2"/>
        <v>0</v>
      </c>
    </row>
    <row r="178" spans="1:8" x14ac:dyDescent="0.25">
      <c r="A178" s="3">
        <v>43330</v>
      </c>
      <c r="B178" s="2" t="s">
        <v>22</v>
      </c>
      <c r="C178" s="2" t="s">
        <v>10</v>
      </c>
      <c r="D178" s="2" t="s">
        <v>14</v>
      </c>
      <c r="E178" s="1">
        <v>49</v>
      </c>
      <c r="F178" s="1">
        <v>11</v>
      </c>
      <c r="G178" s="1">
        <f>IF(D178 = "Z", G177-E178*F178, G177+E178*F178)</f>
        <v>49785</v>
      </c>
      <c r="H178" s="1">
        <f t="shared" si="2"/>
        <v>0</v>
      </c>
    </row>
    <row r="179" spans="1:8" x14ac:dyDescent="0.25">
      <c r="A179" s="3">
        <v>43330</v>
      </c>
      <c r="B179" s="2" t="s">
        <v>22</v>
      </c>
      <c r="C179" s="2" t="s">
        <v>7</v>
      </c>
      <c r="D179" s="2" t="s">
        <v>14</v>
      </c>
      <c r="E179" s="1">
        <v>61</v>
      </c>
      <c r="F179" s="1">
        <v>90</v>
      </c>
      <c r="G179" s="1">
        <f>IF(D179 = "Z", G178-E179*F179, G178+E179*F179)</f>
        <v>55275</v>
      </c>
      <c r="H179" s="1">
        <f t="shared" si="2"/>
        <v>0</v>
      </c>
    </row>
    <row r="180" spans="1:8" x14ac:dyDescent="0.25">
      <c r="A180" s="3">
        <v>43330</v>
      </c>
      <c r="B180" s="2" t="s">
        <v>22</v>
      </c>
      <c r="C180" s="2" t="s">
        <v>12</v>
      </c>
      <c r="D180" s="2" t="s">
        <v>8</v>
      </c>
      <c r="E180" s="1">
        <v>19</v>
      </c>
      <c r="F180" s="1">
        <v>22</v>
      </c>
      <c r="G180" s="1">
        <f>IF(D180 = "Z", G179-E180*F180, G179+E180*F180)</f>
        <v>54857</v>
      </c>
      <c r="H180" s="1">
        <f t="shared" si="2"/>
        <v>0</v>
      </c>
    </row>
    <row r="181" spans="1:8" x14ac:dyDescent="0.25">
      <c r="A181" s="3">
        <v>43330</v>
      </c>
      <c r="B181" s="2" t="s">
        <v>22</v>
      </c>
      <c r="C181" s="2" t="s">
        <v>9</v>
      </c>
      <c r="D181" s="2" t="s">
        <v>8</v>
      </c>
      <c r="E181" s="1">
        <v>22</v>
      </c>
      <c r="F181" s="1">
        <v>44</v>
      </c>
      <c r="G181" s="1">
        <f>IF(D181 = "Z", G180-E181*F181, G180+E181*F181)</f>
        <v>53889</v>
      </c>
      <c r="H181" s="1">
        <f t="shared" si="2"/>
        <v>0</v>
      </c>
    </row>
    <row r="182" spans="1:8" x14ac:dyDescent="0.25">
      <c r="A182" s="3">
        <v>43347</v>
      </c>
      <c r="B182" s="2" t="s">
        <v>6</v>
      </c>
      <c r="C182" s="2" t="s">
        <v>11</v>
      </c>
      <c r="D182" s="2" t="s">
        <v>8</v>
      </c>
      <c r="E182" s="1">
        <v>9</v>
      </c>
      <c r="F182" s="1">
        <v>25</v>
      </c>
      <c r="G182" s="1">
        <f>IF(D182 = "Z", G181-E182*F182, G181+E182*F182)</f>
        <v>53664</v>
      </c>
      <c r="H182" s="1">
        <f t="shared" si="2"/>
        <v>0</v>
      </c>
    </row>
    <row r="183" spans="1:8" x14ac:dyDescent="0.25">
      <c r="A183" s="3">
        <v>43347</v>
      </c>
      <c r="B183" s="2" t="s">
        <v>6</v>
      </c>
      <c r="C183" s="2" t="s">
        <v>7</v>
      </c>
      <c r="D183" s="2" t="s">
        <v>14</v>
      </c>
      <c r="E183" s="1">
        <v>4</v>
      </c>
      <c r="F183" s="1">
        <v>94</v>
      </c>
      <c r="G183" s="1">
        <f>IF(D183 = "Z", G182-E183*F183, G182+E183*F183)</f>
        <v>54040</v>
      </c>
      <c r="H183" s="1">
        <f t="shared" si="2"/>
        <v>0</v>
      </c>
    </row>
    <row r="184" spans="1:8" x14ac:dyDescent="0.25">
      <c r="A184" s="3">
        <v>43347</v>
      </c>
      <c r="B184" s="2" t="s">
        <v>6</v>
      </c>
      <c r="C184" s="2" t="s">
        <v>12</v>
      </c>
      <c r="D184" s="2" t="s">
        <v>8</v>
      </c>
      <c r="E184" s="1">
        <v>8</v>
      </c>
      <c r="F184" s="1">
        <v>21</v>
      </c>
      <c r="G184" s="1">
        <f>IF(D184 = "Z", G183-E184*F184, G183+E184*F184)</f>
        <v>53872</v>
      </c>
      <c r="H184" s="1">
        <f t="shared" si="2"/>
        <v>0</v>
      </c>
    </row>
    <row r="185" spans="1:8" x14ac:dyDescent="0.25">
      <c r="A185" s="3">
        <v>43347</v>
      </c>
      <c r="B185" s="2" t="s">
        <v>6</v>
      </c>
      <c r="C185" s="2" t="s">
        <v>10</v>
      </c>
      <c r="D185" s="2" t="s">
        <v>8</v>
      </c>
      <c r="E185" s="1">
        <v>47</v>
      </c>
      <c r="F185" s="1">
        <v>8</v>
      </c>
      <c r="G185" s="1">
        <f>IF(D185 = "Z", G184-E185*F185, G184+E185*F185)</f>
        <v>53496</v>
      </c>
      <c r="H185" s="1">
        <f t="shared" si="2"/>
        <v>0</v>
      </c>
    </row>
    <row r="186" spans="1:8" x14ac:dyDescent="0.25">
      <c r="A186" s="3">
        <v>43362</v>
      </c>
      <c r="B186" s="2" t="s">
        <v>13</v>
      </c>
      <c r="C186" s="2" t="s">
        <v>12</v>
      </c>
      <c r="D186" s="2" t="s">
        <v>14</v>
      </c>
      <c r="E186" s="1">
        <v>82</v>
      </c>
      <c r="F186" s="1">
        <v>29</v>
      </c>
      <c r="G186" s="1">
        <f>IF(D186 = "Z", G185-E186*F186, G185+E186*F186)</f>
        <v>55874</v>
      </c>
      <c r="H186" s="1">
        <f t="shared" si="2"/>
        <v>0</v>
      </c>
    </row>
    <row r="187" spans="1:8" x14ac:dyDescent="0.25">
      <c r="A187" s="3">
        <v>43362</v>
      </c>
      <c r="B187" s="2" t="s">
        <v>13</v>
      </c>
      <c r="C187" s="2" t="s">
        <v>9</v>
      </c>
      <c r="D187" s="2" t="s">
        <v>14</v>
      </c>
      <c r="E187" s="1">
        <v>26</v>
      </c>
      <c r="F187" s="1">
        <v>58</v>
      </c>
      <c r="G187" s="1">
        <f>IF(D187 = "Z", G186-E187*F187, G186+E187*F187)</f>
        <v>57382</v>
      </c>
      <c r="H187" s="1">
        <f t="shared" si="2"/>
        <v>0</v>
      </c>
    </row>
    <row r="188" spans="1:8" x14ac:dyDescent="0.25">
      <c r="A188" s="3">
        <v>43362</v>
      </c>
      <c r="B188" s="2" t="s">
        <v>13</v>
      </c>
      <c r="C188" s="2" t="s">
        <v>10</v>
      </c>
      <c r="D188" s="2" t="s">
        <v>8</v>
      </c>
      <c r="E188" s="1">
        <v>24</v>
      </c>
      <c r="F188" s="1">
        <v>9</v>
      </c>
      <c r="G188" s="1">
        <f>IF(D188 = "Z", G187-E188*F188, G187+E188*F188)</f>
        <v>57166</v>
      </c>
      <c r="H188" s="1">
        <f t="shared" si="2"/>
        <v>0</v>
      </c>
    </row>
    <row r="189" spans="1:8" x14ac:dyDescent="0.25">
      <c r="A189" s="3">
        <v>43362</v>
      </c>
      <c r="B189" s="2" t="s">
        <v>13</v>
      </c>
      <c r="C189" s="2" t="s">
        <v>11</v>
      </c>
      <c r="D189" s="2" t="s">
        <v>8</v>
      </c>
      <c r="E189" s="1">
        <v>36</v>
      </c>
      <c r="F189" s="1">
        <v>26</v>
      </c>
      <c r="G189" s="1">
        <f>IF(D189 = "Z", G188-E189*F189, G188+E189*F189)</f>
        <v>56230</v>
      </c>
      <c r="H189" s="1">
        <f t="shared" si="2"/>
        <v>0</v>
      </c>
    </row>
    <row r="190" spans="1:8" x14ac:dyDescent="0.25">
      <c r="A190" s="3">
        <v>43362</v>
      </c>
      <c r="B190" s="2" t="s">
        <v>13</v>
      </c>
      <c r="C190" s="2" t="s">
        <v>7</v>
      </c>
      <c r="D190" s="2" t="s">
        <v>8</v>
      </c>
      <c r="E190" s="1">
        <v>6</v>
      </c>
      <c r="F190" s="1">
        <v>68</v>
      </c>
      <c r="G190" s="1">
        <f>IF(D190 = "Z", G189-E190*F190, G189+E190*F190)</f>
        <v>55822</v>
      </c>
      <c r="H190" s="1">
        <f t="shared" si="2"/>
        <v>0</v>
      </c>
    </row>
    <row r="191" spans="1:8" x14ac:dyDescent="0.25">
      <c r="A191" s="3">
        <v>43381</v>
      </c>
      <c r="B191" s="2" t="s">
        <v>15</v>
      </c>
      <c r="C191" s="2" t="s">
        <v>11</v>
      </c>
      <c r="D191" s="2" t="s">
        <v>14</v>
      </c>
      <c r="E191" s="1">
        <v>45</v>
      </c>
      <c r="F191" s="1">
        <v>36</v>
      </c>
      <c r="G191" s="1">
        <f>IF(D191 = "Z", G190-E191*F191, G190+E191*F191)</f>
        <v>57442</v>
      </c>
      <c r="H191" s="1">
        <f t="shared" si="2"/>
        <v>0</v>
      </c>
    </row>
    <row r="192" spans="1:8" x14ac:dyDescent="0.25">
      <c r="A192" s="3">
        <v>43381</v>
      </c>
      <c r="B192" s="2" t="s">
        <v>15</v>
      </c>
      <c r="C192" s="2" t="s">
        <v>10</v>
      </c>
      <c r="D192" s="2" t="s">
        <v>8</v>
      </c>
      <c r="E192" s="1">
        <v>18</v>
      </c>
      <c r="F192" s="1">
        <v>8</v>
      </c>
      <c r="G192" s="1">
        <f>IF(D192 = "Z", G191-E192*F192, G191+E192*F192)</f>
        <v>57298</v>
      </c>
      <c r="H192" s="1">
        <f t="shared" si="2"/>
        <v>0</v>
      </c>
    </row>
    <row r="193" spans="1:8" x14ac:dyDescent="0.25">
      <c r="A193" s="3">
        <v>43381</v>
      </c>
      <c r="B193" s="2" t="s">
        <v>15</v>
      </c>
      <c r="C193" s="2" t="s">
        <v>9</v>
      </c>
      <c r="D193" s="2" t="s">
        <v>8</v>
      </c>
      <c r="E193" s="1">
        <v>20</v>
      </c>
      <c r="F193" s="1">
        <v>41</v>
      </c>
      <c r="G193" s="1">
        <f>IF(D193 = "Z", G192-E193*F193, G192+E193*F193)</f>
        <v>56478</v>
      </c>
      <c r="H193" s="1">
        <f t="shared" si="2"/>
        <v>0</v>
      </c>
    </row>
    <row r="194" spans="1:8" x14ac:dyDescent="0.25">
      <c r="A194" s="3">
        <v>43407</v>
      </c>
      <c r="B194" s="2" t="s">
        <v>16</v>
      </c>
      <c r="C194" s="2" t="s">
        <v>12</v>
      </c>
      <c r="D194" s="2" t="s">
        <v>14</v>
      </c>
      <c r="E194" s="1">
        <v>4</v>
      </c>
      <c r="F194" s="1">
        <v>32</v>
      </c>
      <c r="G194" s="1">
        <f>IF(D194 = "Z", G193-E194*F194, G193+E194*F194)</f>
        <v>56606</v>
      </c>
      <c r="H194" s="1">
        <f t="shared" si="2"/>
        <v>0</v>
      </c>
    </row>
    <row r="195" spans="1:8" x14ac:dyDescent="0.25">
      <c r="A195" s="3">
        <v>43407</v>
      </c>
      <c r="B195" s="2" t="s">
        <v>16</v>
      </c>
      <c r="C195" s="2" t="s">
        <v>9</v>
      </c>
      <c r="D195" s="2" t="s">
        <v>8</v>
      </c>
      <c r="E195" s="1">
        <v>48</v>
      </c>
      <c r="F195" s="1">
        <v>37</v>
      </c>
      <c r="G195" s="1">
        <f>IF(D195 = "Z", G194-E195*F195, G194+E195*F195)</f>
        <v>54830</v>
      </c>
      <c r="H195" s="1">
        <f t="shared" si="2"/>
        <v>0</v>
      </c>
    </row>
    <row r="196" spans="1:8" x14ac:dyDescent="0.25">
      <c r="A196" s="3">
        <v>43428</v>
      </c>
      <c r="B196" s="2" t="s">
        <v>17</v>
      </c>
      <c r="C196" s="2" t="s">
        <v>9</v>
      </c>
      <c r="D196" s="2" t="s">
        <v>14</v>
      </c>
      <c r="E196" s="1">
        <v>64</v>
      </c>
      <c r="F196" s="1">
        <v>61</v>
      </c>
      <c r="G196" s="1">
        <f>IF(D196 = "Z", G195-E196*F196, G195+E196*F196)</f>
        <v>58734</v>
      </c>
      <c r="H196" s="1">
        <f t="shared" ref="H196:H203" si="3">IF(G196 &lt; 0,1,0)</f>
        <v>0</v>
      </c>
    </row>
    <row r="197" spans="1:8" x14ac:dyDescent="0.25">
      <c r="A197" s="3">
        <v>43428</v>
      </c>
      <c r="B197" s="2" t="s">
        <v>17</v>
      </c>
      <c r="C197" s="2" t="s">
        <v>7</v>
      </c>
      <c r="D197" s="2" t="s">
        <v>8</v>
      </c>
      <c r="E197" s="1">
        <v>43</v>
      </c>
      <c r="F197" s="1">
        <v>63</v>
      </c>
      <c r="G197" s="1">
        <f>IF(D197 = "Z", G196-E197*F197, G196+E197*F197)</f>
        <v>56025</v>
      </c>
      <c r="H197" s="1">
        <f t="shared" si="3"/>
        <v>0</v>
      </c>
    </row>
    <row r="198" spans="1:8" x14ac:dyDescent="0.25">
      <c r="A198" s="3">
        <v>43428</v>
      </c>
      <c r="B198" s="2" t="s">
        <v>17</v>
      </c>
      <c r="C198" s="2" t="s">
        <v>11</v>
      </c>
      <c r="D198" s="2" t="s">
        <v>8</v>
      </c>
      <c r="E198" s="1">
        <v>24</v>
      </c>
      <c r="F198" s="1">
        <v>24</v>
      </c>
      <c r="G198" s="1">
        <f>IF(D198 = "Z", G197-E198*F198, G197+E198*F198)</f>
        <v>55449</v>
      </c>
      <c r="H198" s="1">
        <f t="shared" si="3"/>
        <v>0</v>
      </c>
    </row>
    <row r="199" spans="1:8" x14ac:dyDescent="0.25">
      <c r="A199" s="3">
        <v>43452</v>
      </c>
      <c r="B199" s="2" t="s">
        <v>18</v>
      </c>
      <c r="C199" s="2" t="s">
        <v>9</v>
      </c>
      <c r="D199" s="2" t="s">
        <v>14</v>
      </c>
      <c r="E199" s="1">
        <v>4</v>
      </c>
      <c r="F199" s="1">
        <v>62</v>
      </c>
      <c r="G199" s="1">
        <f>IF(D199 = "Z", G198-E199*F199, G198+E199*F199)</f>
        <v>55697</v>
      </c>
      <c r="H199" s="1">
        <f t="shared" si="3"/>
        <v>0</v>
      </c>
    </row>
    <row r="200" spans="1:8" x14ac:dyDescent="0.25">
      <c r="A200" s="3">
        <v>43452</v>
      </c>
      <c r="B200" s="2" t="s">
        <v>18</v>
      </c>
      <c r="C200" s="2" t="s">
        <v>12</v>
      </c>
      <c r="D200" s="2" t="s">
        <v>8</v>
      </c>
      <c r="E200" s="1">
        <v>35</v>
      </c>
      <c r="F200" s="1">
        <v>19</v>
      </c>
      <c r="G200" s="1">
        <f>IF(D200 = "Z", G199-E200*F200, G199+E200*F200)</f>
        <v>55032</v>
      </c>
      <c r="H200" s="1">
        <f t="shared" si="3"/>
        <v>0</v>
      </c>
    </row>
    <row r="201" spans="1:8" x14ac:dyDescent="0.25">
      <c r="A201" s="3">
        <v>43452</v>
      </c>
      <c r="B201" s="2" t="s">
        <v>18</v>
      </c>
      <c r="C201" s="2" t="s">
        <v>10</v>
      </c>
      <c r="D201" s="2" t="s">
        <v>8</v>
      </c>
      <c r="E201" s="1">
        <v>41</v>
      </c>
      <c r="F201" s="1">
        <v>8</v>
      </c>
      <c r="G201" s="1">
        <f>IF(D201 = "Z", G200-E201*F201, G200+E201*F201)</f>
        <v>54704</v>
      </c>
      <c r="H201" s="1">
        <f t="shared" si="3"/>
        <v>0</v>
      </c>
    </row>
    <row r="202" spans="1:8" x14ac:dyDescent="0.25">
      <c r="A202" s="3">
        <v>43452</v>
      </c>
      <c r="B202" s="2" t="s">
        <v>18</v>
      </c>
      <c r="C202" s="2" t="s">
        <v>7</v>
      </c>
      <c r="D202" s="2" t="s">
        <v>8</v>
      </c>
      <c r="E202" s="1">
        <v>23</v>
      </c>
      <c r="F202" s="1">
        <v>61</v>
      </c>
      <c r="G202" s="1">
        <f>IF(D202 = "Z", G201-E202*F202, G201+E202*F202)</f>
        <v>53301</v>
      </c>
      <c r="H202" s="1">
        <f t="shared" si="3"/>
        <v>0</v>
      </c>
    </row>
    <row r="203" spans="1:8" x14ac:dyDescent="0.25">
      <c r="A203" s="3">
        <v>43452</v>
      </c>
      <c r="B203" s="2" t="s">
        <v>18</v>
      </c>
      <c r="C203" s="2" t="s">
        <v>11</v>
      </c>
      <c r="D203" s="2" t="s">
        <v>8</v>
      </c>
      <c r="E203" s="1">
        <v>46</v>
      </c>
      <c r="F203" s="1">
        <v>23</v>
      </c>
      <c r="G203" s="1">
        <f>IF(D203 = "Z", G202-E203*F203, G202+E203*F203)</f>
        <v>52243</v>
      </c>
      <c r="H203" s="1">
        <f t="shared" si="3"/>
        <v>0</v>
      </c>
    </row>
  </sheetData>
  <conditionalFormatting sqref="G1:G1048576">
    <cfRule type="top10" dxfId="1" priority="2" rank="1"/>
  </conditionalFormatting>
  <conditionalFormatting sqref="I1:I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zad.1</vt:lpstr>
      <vt:lpstr>zad.2</vt:lpstr>
      <vt:lpstr>zad.3</vt:lpstr>
      <vt:lpstr>zad.4</vt:lpstr>
      <vt:lpstr>zad.5</vt:lpstr>
      <vt:lpstr>dane!statek</vt:lpstr>
      <vt:lpstr>zad.1!statek</vt:lpstr>
      <vt:lpstr>zad.2!statek</vt:lpstr>
      <vt:lpstr>zad.3!statek</vt:lpstr>
      <vt:lpstr>zad.4!statek</vt:lpstr>
      <vt:lpstr>zad.5!statek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2022-10-06T08:19:07Z</dcterms:modified>
</cp:coreProperties>
</file>