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xamp\htdocs\kod\mat\matury - moje\2020_czerwiec(ok)\"/>
    </mc:Choice>
  </mc:AlternateContent>
  <xr:revisionPtr revIDLastSave="0" documentId="13_ncr:1_{10C0D095-7407-4132-BA20-AC3D15A191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6.4" sheetId="2" r:id="rId1"/>
    <sheet name="6.4_wykres" sheetId="3" r:id="rId2"/>
  </sheets>
  <definedNames>
    <definedName name="statek" localSheetId="0">'6.4'!$A$1:$F$203</definedName>
  </definedNames>
  <calcPr calcId="18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 s="1"/>
  <c r="G9" i="2" s="1"/>
  <c r="G10" i="2" s="1"/>
  <c r="G11" i="2" s="1"/>
  <c r="G12" i="2"/>
  <c r="G13" i="2"/>
  <c r="G14" i="2"/>
  <c r="G15" i="2" s="1"/>
  <c r="G16" i="2"/>
  <c r="G17" i="2"/>
  <c r="G18" i="2"/>
  <c r="G19" i="2"/>
  <c r="G20" i="2"/>
  <c r="G21" i="2"/>
  <c r="G22" i="2" s="1"/>
  <c r="G23" i="2" s="1"/>
  <c r="G24" i="2" s="1"/>
  <c r="G25" i="2" s="1"/>
  <c r="G26" i="2"/>
  <c r="G27" i="2" s="1"/>
  <c r="G28" i="2"/>
  <c r="G29" i="2"/>
  <c r="G30" i="2"/>
  <c r="G31" i="2"/>
  <c r="G32" i="2" s="1"/>
  <c r="G33" i="2" s="1"/>
  <c r="G34" i="2" s="1"/>
  <c r="G35" i="2" s="1"/>
  <c r="G36" i="2" s="1"/>
  <c r="G37" i="2"/>
  <c r="G38" i="2"/>
  <c r="G39" i="2" s="1"/>
  <c r="G40" i="2" s="1"/>
  <c r="G41" i="2" s="1"/>
  <c r="G42" i="2" s="1"/>
  <c r="G43" i="2"/>
  <c r="G44" i="2" s="1"/>
  <c r="G45" i="2" s="1"/>
  <c r="G46" i="2"/>
  <c r="G47" i="2"/>
  <c r="G48" i="2" s="1"/>
  <c r="G49" i="2" s="1"/>
  <c r="G50" i="2" s="1"/>
  <c r="G51" i="2" s="1"/>
  <c r="G52" i="2" s="1"/>
  <c r="G53" i="2" s="1"/>
  <c r="G54" i="2" s="1"/>
  <c r="G55" i="2" s="1"/>
  <c r="G56" i="2"/>
  <c r="G57" i="2"/>
  <c r="G58" i="2" s="1"/>
  <c r="G59" i="2"/>
  <c r="G60" i="2" s="1"/>
  <c r="G61" i="2" s="1"/>
  <c r="G62" i="2" s="1"/>
  <c r="G63" i="2" s="1"/>
  <c r="G64" i="2" s="1"/>
  <c r="G65" i="2" s="1"/>
  <c r="G66" i="2"/>
  <c r="G67" i="2"/>
  <c r="G68" i="2" s="1"/>
  <c r="G69" i="2"/>
  <c r="G70" i="2" s="1"/>
  <c r="G71" i="2" s="1"/>
  <c r="G72" i="2" s="1"/>
  <c r="G73" i="2" s="1"/>
  <c r="G74" i="2" s="1"/>
  <c r="G75" i="2" s="1"/>
  <c r="G76" i="2" s="1"/>
  <c r="G77" i="2"/>
  <c r="G78" i="2" s="1"/>
  <c r="G79" i="2" s="1"/>
  <c r="G80" i="2" s="1"/>
  <c r="G81" i="2" s="1"/>
  <c r="G82" i="2" s="1"/>
  <c r="G83" i="2"/>
  <c r="G84" i="2" s="1"/>
  <c r="G85" i="2" s="1"/>
  <c r="G86" i="2"/>
  <c r="G87" i="2" s="1"/>
  <c r="G88" i="2" s="1"/>
  <c r="G89" i="2" s="1"/>
  <c r="G90" i="2" s="1"/>
  <c r="G91" i="2"/>
  <c r="G92" i="2" s="1"/>
  <c r="G93" i="2" s="1"/>
  <c r="G94" i="2" s="1"/>
  <c r="G95" i="2" s="1"/>
  <c r="G96" i="2" s="1"/>
  <c r="G97" i="2" s="1"/>
  <c r="G98" i="2" s="1"/>
  <c r="G99" i="2" s="1"/>
  <c r="G100" i="2" s="1"/>
  <c r="G101" i="2"/>
  <c r="G102" i="2" s="1"/>
  <c r="G103" i="2" s="1"/>
  <c r="G104" i="2" s="1"/>
  <c r="G105" i="2" s="1"/>
  <c r="G106" i="2"/>
  <c r="G107" i="2"/>
  <c r="G108" i="2" s="1"/>
  <c r="G109" i="2" s="1"/>
  <c r="G110" i="2" s="1"/>
  <c r="G111" i="2" s="1"/>
  <c r="G112" i="2" s="1"/>
  <c r="G113" i="2"/>
  <c r="G114" i="2" s="1"/>
  <c r="G115" i="2" s="1"/>
  <c r="G116" i="2" s="1"/>
  <c r="G117" i="2" s="1"/>
  <c r="G118" i="2" s="1"/>
  <c r="G119" i="2" s="1"/>
  <c r="G120" i="2" s="1"/>
  <c r="G121" i="2"/>
  <c r="G122" i="2"/>
  <c r="G123" i="2"/>
  <c r="G124" i="2" s="1"/>
  <c r="G125" i="2"/>
  <c r="G126" i="2"/>
  <c r="G127" i="2"/>
  <c r="G128" i="2" s="1"/>
  <c r="G129" i="2" s="1"/>
  <c r="G130" i="2" s="1"/>
  <c r="G131" i="2" s="1"/>
  <c r="G132" i="2"/>
  <c r="G133" i="2"/>
  <c r="G134" i="2"/>
  <c r="G135" i="2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/>
  <c r="G147" i="2" s="1"/>
  <c r="G148" i="2" s="1"/>
  <c r="G149" i="2" s="1"/>
  <c r="G150" i="2" s="1"/>
  <c r="G151" i="2"/>
  <c r="G152" i="2" s="1"/>
  <c r="G153" i="2" s="1"/>
  <c r="G154" i="2" s="1"/>
  <c r="G155" i="2" s="1"/>
  <c r="G156" i="2"/>
  <c r="G157" i="2" s="1"/>
  <c r="G158" i="2" s="1"/>
  <c r="G159" i="2" s="1"/>
  <c r="G160" i="2"/>
  <c r="G161" i="2"/>
  <c r="G162" i="2"/>
  <c r="G163" i="2"/>
  <c r="G164" i="2" s="1"/>
  <c r="G165" i="2" s="1"/>
  <c r="G166" i="2" s="1"/>
  <c r="G167" i="2" s="1"/>
  <c r="G168" i="2" s="1"/>
  <c r="G169" i="2"/>
  <c r="G170" i="2"/>
  <c r="G171" i="2" s="1"/>
  <c r="G172" i="2" s="1"/>
  <c r="G173" i="2" s="1"/>
  <c r="G174" i="2"/>
  <c r="G175" i="2"/>
  <c r="G176" i="2" s="1"/>
  <c r="G177" i="2" s="1"/>
  <c r="G178" i="2" s="1"/>
  <c r="G179" i="2" s="1"/>
  <c r="G180" i="2" s="1"/>
  <c r="G181" i="2" s="1"/>
  <c r="G182" i="2"/>
  <c r="G183" i="2" s="1"/>
  <c r="G184" i="2" s="1"/>
  <c r="G185" i="2" s="1"/>
  <c r="G186" i="2" s="1"/>
  <c r="G187" i="2" s="1"/>
  <c r="G188" i="2" s="1"/>
  <c r="G189" i="2" s="1"/>
  <c r="G190" i="2" s="1"/>
  <c r="G191" i="2"/>
  <c r="G192" i="2"/>
  <c r="G193" i="2"/>
  <c r="G194" i="2"/>
  <c r="G195" i="2" s="1"/>
  <c r="G196" i="2" s="1"/>
  <c r="G197" i="2" s="1"/>
  <c r="G198" i="2" s="1"/>
  <c r="G199" i="2"/>
  <c r="G200" i="2" s="1"/>
  <c r="G201" i="2" s="1"/>
  <c r="G202" i="2" s="1"/>
  <c r="G203" i="2" s="1"/>
  <c r="G3" i="2"/>
  <c r="H4" i="2"/>
  <c r="H5" i="2" s="1"/>
  <c r="H6" i="2" s="1"/>
  <c r="H7" i="2" s="1"/>
  <c r="H8" i="2" s="1"/>
  <c r="H9" i="2" s="1"/>
  <c r="H10" i="2" s="1"/>
  <c r="H11" i="2" s="1"/>
  <c r="H12" i="2"/>
  <c r="H13" i="2"/>
  <c r="H14" i="2"/>
  <c r="H15" i="2" s="1"/>
  <c r="H16" i="2"/>
  <c r="H17" i="2"/>
  <c r="H18" i="2"/>
  <c r="H19" i="2"/>
  <c r="H20" i="2"/>
  <c r="H21" i="2"/>
  <c r="H22" i="2"/>
  <c r="H23" i="2" s="1"/>
  <c r="H24" i="2" s="1"/>
  <c r="H25" i="2" s="1"/>
  <c r="H26" i="2"/>
  <c r="H27" i="2" s="1"/>
  <c r="H28" i="2"/>
  <c r="H29" i="2"/>
  <c r="H30" i="2"/>
  <c r="H31" i="2"/>
  <c r="H32" i="2" s="1"/>
  <c r="H33" i="2" s="1"/>
  <c r="H34" i="2" s="1"/>
  <c r="H35" i="2" s="1"/>
  <c r="H36" i="2" s="1"/>
  <c r="H37" i="2"/>
  <c r="H38" i="2"/>
  <c r="H39" i="2" s="1"/>
  <c r="H40" i="2" s="1"/>
  <c r="H41" i="2" s="1"/>
  <c r="H42" i="2" s="1"/>
  <c r="H43" i="2"/>
  <c r="H44" i="2" s="1"/>
  <c r="H45" i="2" s="1"/>
  <c r="H46" i="2"/>
  <c r="H47" i="2" s="1"/>
  <c r="H48" i="2" s="1"/>
  <c r="H49" i="2" s="1"/>
  <c r="H50" i="2" s="1"/>
  <c r="H51" i="2" s="1"/>
  <c r="H52" i="2" s="1"/>
  <c r="H53" i="2" s="1"/>
  <c r="H54" i="2" s="1"/>
  <c r="H55" i="2" s="1"/>
  <c r="H56" i="2"/>
  <c r="H57" i="2"/>
  <c r="H58" i="2"/>
  <c r="H59" i="2"/>
  <c r="H60" i="2"/>
  <c r="H61" i="2"/>
  <c r="H62" i="2"/>
  <c r="H63" i="2" s="1"/>
  <c r="H64" i="2" s="1"/>
  <c r="H65" i="2" s="1"/>
  <c r="H66" i="2"/>
  <c r="H67" i="2"/>
  <c r="H68" i="2" s="1"/>
  <c r="H69" i="2"/>
  <c r="H70" i="2"/>
  <c r="H71" i="2" s="1"/>
  <c r="H72" i="2" s="1"/>
  <c r="H73" i="2" s="1"/>
  <c r="H74" i="2" s="1"/>
  <c r="H75" i="2" s="1"/>
  <c r="H76" i="2" s="1"/>
  <c r="H77" i="2"/>
  <c r="H78" i="2"/>
  <c r="H79" i="2"/>
  <c r="H80" i="2" s="1"/>
  <c r="H81" i="2" s="1"/>
  <c r="H82" i="2" s="1"/>
  <c r="H83" i="2"/>
  <c r="H84" i="2"/>
  <c r="H85" i="2"/>
  <c r="H86" i="2"/>
  <c r="H87" i="2" s="1"/>
  <c r="H88" i="2" s="1"/>
  <c r="H89" i="2" s="1"/>
  <c r="H90" i="2" s="1"/>
  <c r="H91" i="2"/>
  <c r="H92" i="2" s="1"/>
  <c r="H93" i="2" s="1"/>
  <c r="H94" i="2" s="1"/>
  <c r="H95" i="2" s="1"/>
  <c r="H96" i="2" s="1"/>
  <c r="H97" i="2" s="1"/>
  <c r="H98" i="2" s="1"/>
  <c r="H99" i="2" s="1"/>
  <c r="H100" i="2" s="1"/>
  <c r="H101" i="2"/>
  <c r="H102" i="2"/>
  <c r="H103" i="2"/>
  <c r="H104" i="2" s="1"/>
  <c r="H105" i="2" s="1"/>
  <c r="H106" i="2"/>
  <c r="H107" i="2" s="1"/>
  <c r="H108" i="2" s="1"/>
  <c r="H109" i="2" s="1"/>
  <c r="H110" i="2" s="1"/>
  <c r="H111" i="2" s="1"/>
  <c r="H112" i="2" s="1"/>
  <c r="H113" i="2"/>
  <c r="H114" i="2"/>
  <c r="H115" i="2"/>
  <c r="H116" i="2" s="1"/>
  <c r="H117" i="2" s="1"/>
  <c r="H118" i="2" s="1"/>
  <c r="H119" i="2" s="1"/>
  <c r="H120" i="2" s="1"/>
  <c r="H121" i="2"/>
  <c r="H122" i="2"/>
  <c r="H123" i="2"/>
  <c r="H124" i="2" s="1"/>
  <c r="H125" i="2"/>
  <c r="H126" i="2"/>
  <c r="H127" i="2"/>
  <c r="H128" i="2" s="1"/>
  <c r="H129" i="2" s="1"/>
  <c r="H130" i="2" s="1"/>
  <c r="H131" i="2" s="1"/>
  <c r="H132" i="2"/>
  <c r="H133" i="2"/>
  <c r="H134" i="2"/>
  <c r="H135" i="2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/>
  <c r="H147" i="2" s="1"/>
  <c r="H148" i="2" s="1"/>
  <c r="H149" i="2" s="1"/>
  <c r="H150" i="2" s="1"/>
  <c r="H151" i="2"/>
  <c r="H152" i="2" s="1"/>
  <c r="H153" i="2" s="1"/>
  <c r="H154" i="2" s="1"/>
  <c r="H155" i="2" s="1"/>
  <c r="H156" i="2"/>
  <c r="H157" i="2"/>
  <c r="H158" i="2"/>
  <c r="H159" i="2" s="1"/>
  <c r="H160" i="2"/>
  <c r="H161" i="2"/>
  <c r="H162" i="2"/>
  <c r="H163" i="2"/>
  <c r="H164" i="2" s="1"/>
  <c r="H165" i="2" s="1"/>
  <c r="H166" i="2" s="1"/>
  <c r="H167" i="2" s="1"/>
  <c r="H168" i="2" s="1"/>
  <c r="H169" i="2"/>
  <c r="H170" i="2"/>
  <c r="H171" i="2" s="1"/>
  <c r="H172" i="2" s="1"/>
  <c r="H173" i="2" s="1"/>
  <c r="H174" i="2"/>
  <c r="H175" i="2"/>
  <c r="H176" i="2" s="1"/>
  <c r="H177" i="2" s="1"/>
  <c r="H178" i="2" s="1"/>
  <c r="H179" i="2" s="1"/>
  <c r="H180" i="2" s="1"/>
  <c r="H181" i="2" s="1"/>
  <c r="H182" i="2"/>
  <c r="H183" i="2" s="1"/>
  <c r="H184" i="2" s="1"/>
  <c r="H185" i="2" s="1"/>
  <c r="H186" i="2" s="1"/>
  <c r="H187" i="2" s="1"/>
  <c r="H188" i="2" s="1"/>
  <c r="H189" i="2" s="1"/>
  <c r="H190" i="2" s="1"/>
  <c r="H191" i="2"/>
  <c r="H192" i="2"/>
  <c r="H193" i="2"/>
  <c r="H194" i="2"/>
  <c r="H195" i="2" s="1"/>
  <c r="H196" i="2" s="1"/>
  <c r="H197" i="2" s="1"/>
  <c r="H198" i="2" s="1"/>
  <c r="H199" i="2"/>
  <c r="H200" i="2" s="1"/>
  <c r="H201" i="2" s="1"/>
  <c r="H202" i="2" s="1"/>
  <c r="H203" i="2" s="1"/>
  <c r="H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21CC63-6A8E-4A74-A2AD-1FDFE876CAD1}" name="statek11" type="6" refreshedVersion="8" background="1" saveData="1">
    <textPr codePage="852" sourceFile="E:\xamp\htdocs\kod\mat\matury - moje\2020_czerwiec(ok)\statek.txt" decimal="," thousands=" ">
      <textFields count="6">
        <textField type="DMY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<sst xmlns="http://schemas.openxmlformats.org/spreadsheetml/2006/main" count="695" uniqueCount="67">
  <si>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</si>
  <si>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</si>
  <si>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</si>
  <si>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</si>
  <si>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</si>
  <si>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</si>
  <si>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</si>
  <si>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</si>
  <si>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</si>
  <si>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</si>
  <si>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</si>
  <si>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</si>
  <si>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</si>
  <si>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</si>
  <si>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</si>
  <si>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</si>
  <si>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</si>
  <si>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</si>
  <si>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</si>
  <si>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</si>
  <si>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</si>
  <si>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</si>
  <si>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</si>
  <si>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po tym dniu</t>
  </si>
  <si>
    <t>t5 wyładunek</t>
  </si>
  <si>
    <t>t5 załadunek</t>
  </si>
  <si>
    <t>miesiac</t>
  </si>
  <si>
    <t>mies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</si>
  <si>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</si>
  <si>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</si>
  <si>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</si>
  <si>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</si>
  <si>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</si>
  <si>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</si>
  <si>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</si>
  <si>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</si>
  <si>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</si>
  <si>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</si>
  <si>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</si>
  <si>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</si>
  <si>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</si>
  <si>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</si>
  <si>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</si>
  <si>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</si>
  <si>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</si>
  <si>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</si>
  <si>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</si>
  <si>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</si>
  <si>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</si>
  <si>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</si>
  <si>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</si>
  <si>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</si>
  <si>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</si>
  <si>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</si>
  <si>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</si>
  <si>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</si>
  <si>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</si>
  <si>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</si>
  <si>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</si>
  <si>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</si>
  <si>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</si>
  <si>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</si>
  <si>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</si>
  <si>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</si>
  <si>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Miesiąc</t>
  </si>
  <si>
    <t>Wyładunek</t>
  </si>
  <si>
    <t>Załadunek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</si>
</sst>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'6.4'!$P$2</c:f>
              <c:strCache>
                <c:ptCount val="1"/>
                <c:pt idx="0">
                  <c:v>Wyładunek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'6.4'!$O$3:$O$38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cat>
          <c:val>
            <c:numRef>
              <c:f>'6.4'!$P$3:$P$38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9-49F4-AB39-9CDAE794F83B}"/>
            </c:ext>
          </c:extLst>
        </c:ser>
        <c:ser>
          <c:idx val="1"/>
          <c:order val="1"/>
          <c:tx>
            <c:strRef>
              <c:f>'6.4'!$Q$2</c:f>
              <c:strCache>
                <c:ptCount val="1"/>
                <c:pt idx="0">
                  <c:v>Załadunek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'6.4'!$O$3:$O$38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cat>
          <c:val>
            <c:numRef>
              <c:f>'6.4'!$Q$3:$Q$38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9-49F4-AB39-9CDAE794F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00336"/>
        <c:axId val="1781698672"/>
      </c:barChart>
      <c:catAx>
        <c:axId val="178170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1698672"/>
        <c:crosses val="autoZero"/>
        <c:auto val="1"/>
        <c:lblAlgn val="ctr"/>
        <c:lblOffset val="100"/>
        <c:noMultiLvlLbl val="0"/>
      </c:catAx>
      <c:valAx>
        <c:axId val="17816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17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2800">
                <a:solidFill>
                  <a:sysClr val="windowText" lastClr="000000"/>
                </a:solidFill>
              </a:rPr>
              <a:t>Załadunek i wyładunek towaru T5 dla każdego miesiąca</a:t>
            </a:r>
          </a:p>
        </c:rich>
      </c:tx>
      <c:layout>
        <c:manualLayout>
          <c:xMode val="edge"/>
          <c:yMode val="edge"/>
          <c:x val="0.26776185069050978"/>
          <c:y val="5.372011818426000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6157870688055257E-2"/>
          <c:y val="9.3437192228489563E-2"/>
          <c:w val="0.85945393878195797"/>
          <c:h val="0.71841098428369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'6.4'!$P$2</c:f>
              <c:strCache>
                <c:ptCount val="1"/>
                <c:pt idx="0">
                  <c:v>Wyładunek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'6.4'!$O$3:$O$38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cat>
          <c:val>
            <c:numRef>
              <c:f>'6.4'!$P$3:$P$38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0-48B5-B9DF-3D32D6AA5DE1}"/>
            </c:ext>
          </c:extLst>
        </c:ser>
        <c:ser>
          <c:idx val="1"/>
          <c:order val="1"/>
          <c:tx>
            <c:strRef>
              <c:f>'6.4'!$Q$2</c:f>
              <c:strCache>
                <c:ptCount val="1"/>
                <c:pt idx="0">
                  <c:v>Załadunek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'6.4'!$O$3:$O$38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cat>
          <c:val>
            <c:numRef>
              <c:f>'6.4'!$Q$3:$Q$38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0-48B5-B9DF-3D32D6AA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overlap val="-27"/>
        <c:axId val="1781700336"/>
        <c:axId val="1781698672"/>
      </c:barChart>
      <c:catAx>
        <c:axId val="178170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</a:rPr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1698672"/>
        <c:crosses val="autoZero"/>
        <c:auto val="1"/>
        <c:lblAlgn val="ctr"/>
        <c:lblOffset val="100"/>
        <c:noMultiLvlLbl val="0"/>
      </c:catAx>
      <c:valAx>
        <c:axId val="178169867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800">
                    <a:solidFill>
                      <a:sysClr val="windowText" lastClr="000000"/>
                    </a:solidFill>
                  </a:rPr>
                  <a:t>Wartości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17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120348592789535"/>
          <c:y val="0.46851853026832563"/>
          <c:w val="8.4393655338537224E-2"/>
          <c:h val="0.124167919783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4</xdr:row>
      <xdr:rowOff>166687</xdr:rowOff>
    </xdr:from>
    <xdr:to>
      <xdr:col>26</xdr:col>
      <xdr:colOff>323850</xdr:colOff>
      <xdr:row>19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773A9FF-2C98-4E44-FD04-050B5CD46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19050</xdr:rowOff>
    </xdr:from>
    <xdr:to>
      <xdr:col>29</xdr:col>
      <xdr:colOff>266699</xdr:colOff>
      <xdr:row>37</xdr:row>
      <xdr:rowOff>62865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A4FC4E-CED3-4BF2-9D42-6CA6C69DC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801.705214930553" createdVersion="8" refreshedVersion="8" minRefreshableVersion="3" recordCount="203" xr:uid="{34CAFF17-9DBA-4D57-A520-72EABC52080A}">
  <cacheSource type="worksheet">
    <worksheetSource ref="A1:J1048576" sheet="6.4"/>
  </cacheSource>
  <cacheFields count="10">
    <cacheField name="data" numFmtId="14">
      <sharedItems containsNonDate="0" containsDate="1" containsString="0" containsBlank="1" minDate="2016-01-01T00:00:00" maxDate="2018-12-19T00:00:00"/>
    </cacheField>
    <cacheField name="port" numFmtId="0">
      <sharedItems containsBlank="1"/>
    </cacheField>
    <cacheField name="towar" numFmtId="0">
      <sharedItems containsBlank="1"/>
    </cacheField>
    <cacheField name="Z/W" numFmtId="0">
      <sharedItems containsBlank="1"/>
    </cacheField>
    <cacheField name="ile ton" numFmtId="0">
      <sharedItems containsString="0" containsBlank="1" containsNumber="1" containsInteger="1" minValue="1" maxValue="192"/>
    </cacheField>
    <cacheField name="cena za tone w talarach" numFmtId="0">
      <sharedItems containsString="0" containsBlank="1" containsNumber="1" containsInteger="1" minValue="7" maxValue="100"/>
    </cacheField>
    <cacheField name="t5 załadunek" numFmtId="0">
      <sharedItems containsBlank="1" containsMixedTypes="1" containsNumber="1" containsInteger="1" minValue="0" maxValue="95" count="23">
        <n v="0"/>
        <n v="32"/>
        <n v="76"/>
        <n v="8"/>
        <n v="33"/>
        <n v="68"/>
        <n v="42"/>
        <n v="35"/>
        <n v="83"/>
        <n v="44"/>
        <n v="30"/>
        <n v="39"/>
        <n v="1"/>
        <n v="4"/>
        <n v="12"/>
        <n v="10"/>
        <s v="Z"/>
        <n v="48"/>
        <n v="95"/>
        <n v="25"/>
        <n v="22"/>
        <n v="20"/>
        <m/>
      </sharedItems>
    </cacheField>
    <cacheField name="t5 wyładunek" numFmtId="0">
      <sharedItems containsString="0" containsBlank="1" containsNumber="1" containsInteger="1" minValue="0" maxValue="191"/>
    </cacheField>
    <cacheField name="miesiac" numFmtId="0">
      <sharedItems containsBlank="1" count="37"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m/>
      </sharedItems>
    </cacheField>
    <cacheField name="mies" numFmtId="0">
      <sharedItems containsString="0" containsBlank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d v="2016-01-01T00:00:00"/>
    <s v="Algier"/>
    <s v="T4"/>
    <s v="Z"/>
    <n v="3"/>
    <n v="80"/>
    <x v="0"/>
    <n v="0"/>
    <x v="0"/>
    <n v="1"/>
  </r>
  <r>
    <d v="2016-01-01T00:00:00"/>
    <s v="Algier"/>
    <s v="T5"/>
    <s v="Z"/>
    <n v="32"/>
    <n v="50"/>
    <x v="1"/>
    <n v="0"/>
    <x v="0"/>
    <n v="1"/>
  </r>
  <r>
    <d v="2016-01-01T00:00:00"/>
    <s v="Algier"/>
    <s v="T1"/>
    <s v="Z"/>
    <n v="38"/>
    <n v="10"/>
    <x v="1"/>
    <n v="0"/>
    <x v="0"/>
    <n v="1"/>
  </r>
  <r>
    <d v="2016-01-01T00:00:00"/>
    <s v="Algier"/>
    <s v="T2"/>
    <s v="Z"/>
    <n v="33"/>
    <n v="30"/>
    <x v="1"/>
    <n v="0"/>
    <x v="0"/>
    <n v="1"/>
  </r>
  <r>
    <d v="2016-01-01T00:00:00"/>
    <s v="Algier"/>
    <s v="T3"/>
    <s v="Z"/>
    <n v="43"/>
    <n v="25"/>
    <x v="1"/>
    <n v="0"/>
    <x v="0"/>
    <n v="1"/>
  </r>
  <r>
    <d v="2016-01-16T00:00:00"/>
    <s v="Tunis"/>
    <s v="T5"/>
    <s v="W"/>
    <n v="32"/>
    <n v="58"/>
    <x v="1"/>
    <n v="32"/>
    <x v="0"/>
    <n v="1"/>
  </r>
  <r>
    <d v="2016-01-16T00:00:00"/>
    <s v="Tunis"/>
    <s v="T2"/>
    <s v="Z"/>
    <n v="14"/>
    <n v="26"/>
    <x v="1"/>
    <n v="32"/>
    <x v="0"/>
    <n v="1"/>
  </r>
  <r>
    <d v="2016-01-24T00:00:00"/>
    <s v="Benghazi"/>
    <s v="T5"/>
    <s v="Z"/>
    <n v="44"/>
    <n v="46"/>
    <x v="2"/>
    <n v="32"/>
    <x v="0"/>
    <n v="1"/>
  </r>
  <r>
    <d v="2016-01-24T00:00:00"/>
    <s v="Benghazi"/>
    <s v="T2"/>
    <s v="Z"/>
    <n v="1"/>
    <n v="28"/>
    <x v="2"/>
    <n v="32"/>
    <x v="0"/>
    <n v="1"/>
  </r>
  <r>
    <d v="2016-01-24T00:00:00"/>
    <s v="Benghazi"/>
    <s v="T4"/>
    <s v="Z"/>
    <n v="21"/>
    <n v="74"/>
    <x v="2"/>
    <n v="32"/>
    <x v="0"/>
    <n v="1"/>
  </r>
  <r>
    <d v="2016-02-19T00:00:00"/>
    <s v="Aleksandria"/>
    <s v="T3"/>
    <s v="W"/>
    <n v="43"/>
    <n v="32"/>
    <x v="0"/>
    <n v="0"/>
    <x v="1"/>
    <n v="2"/>
  </r>
  <r>
    <d v="2016-02-19T00:00:00"/>
    <s v="Aleksandria"/>
    <s v="T1"/>
    <s v="W"/>
    <n v="38"/>
    <n v="13"/>
    <x v="0"/>
    <n v="0"/>
    <x v="1"/>
    <n v="2"/>
  </r>
  <r>
    <d v="2016-02-19T00:00:00"/>
    <s v="Aleksandria"/>
    <s v="T4"/>
    <s v="Z"/>
    <n v="9"/>
    <n v="59"/>
    <x v="0"/>
    <n v="0"/>
    <x v="1"/>
    <n v="2"/>
  </r>
  <r>
    <d v="2016-02-19T00:00:00"/>
    <s v="Aleksandria"/>
    <s v="T5"/>
    <s v="Z"/>
    <n v="8"/>
    <n v="37"/>
    <x v="3"/>
    <n v="0"/>
    <x v="1"/>
    <n v="2"/>
  </r>
  <r>
    <d v="2016-03-11T00:00:00"/>
    <s v="Bejrut"/>
    <s v="T5"/>
    <s v="W"/>
    <n v="50"/>
    <n v="61"/>
    <x v="0"/>
    <n v="50"/>
    <x v="2"/>
    <n v="3"/>
  </r>
  <r>
    <d v="2016-03-11T00:00:00"/>
    <s v="Bejrut"/>
    <s v="T3"/>
    <s v="Z"/>
    <n v="32"/>
    <n v="20"/>
    <x v="0"/>
    <n v="50"/>
    <x v="2"/>
    <n v="3"/>
  </r>
  <r>
    <d v="2016-03-11T00:00:00"/>
    <s v="Bejrut"/>
    <s v="T1"/>
    <s v="Z"/>
    <n v="7"/>
    <n v="8"/>
    <x v="0"/>
    <n v="50"/>
    <x v="2"/>
    <n v="3"/>
  </r>
  <r>
    <d v="2016-03-11T00:00:00"/>
    <s v="Bejrut"/>
    <s v="T2"/>
    <s v="Z"/>
    <n v="10"/>
    <n v="24"/>
    <x v="0"/>
    <n v="50"/>
    <x v="2"/>
    <n v="3"/>
  </r>
  <r>
    <d v="2016-04-04T00:00:00"/>
    <s v="Palermo"/>
    <s v="T1"/>
    <s v="W"/>
    <n v="7"/>
    <n v="12"/>
    <x v="0"/>
    <n v="0"/>
    <x v="3"/>
    <n v="4"/>
  </r>
  <r>
    <d v="2016-04-04T00:00:00"/>
    <s v="Palermo"/>
    <s v="T3"/>
    <s v="Z"/>
    <n v="25"/>
    <n v="19"/>
    <x v="0"/>
    <n v="0"/>
    <x v="3"/>
    <n v="4"/>
  </r>
  <r>
    <d v="2016-04-04T00:00:00"/>
    <s v="Palermo"/>
    <s v="T5"/>
    <s v="Z"/>
    <n v="33"/>
    <n v="38"/>
    <x v="4"/>
    <n v="0"/>
    <x v="3"/>
    <n v="4"/>
  </r>
  <r>
    <d v="2016-04-22T00:00:00"/>
    <s v="Neapol"/>
    <s v="T2"/>
    <s v="W"/>
    <n v="36"/>
    <n v="35"/>
    <x v="4"/>
    <n v="0"/>
    <x v="3"/>
    <n v="4"/>
  </r>
  <r>
    <d v="2016-04-22T00:00:00"/>
    <s v="Neapol"/>
    <s v="T4"/>
    <s v="Z"/>
    <n v="5"/>
    <n v="66"/>
    <x v="4"/>
    <n v="0"/>
    <x v="3"/>
    <n v="4"/>
  </r>
  <r>
    <d v="2016-04-22T00:00:00"/>
    <s v="Neapol"/>
    <s v="T5"/>
    <s v="Z"/>
    <n v="35"/>
    <n v="41"/>
    <x v="5"/>
    <n v="0"/>
    <x v="3"/>
    <n v="4"/>
  </r>
  <r>
    <d v="2016-05-14T00:00:00"/>
    <s v="Monako"/>
    <s v="T4"/>
    <s v="W"/>
    <n v="38"/>
    <n v="98"/>
    <x v="0"/>
    <n v="0"/>
    <x v="4"/>
    <n v="5"/>
  </r>
  <r>
    <d v="2016-05-14T00:00:00"/>
    <s v="Monako"/>
    <s v="T2"/>
    <s v="Z"/>
    <n v="10"/>
    <n v="23"/>
    <x v="0"/>
    <n v="0"/>
    <x v="4"/>
    <n v="5"/>
  </r>
  <r>
    <d v="2016-06-08T00:00:00"/>
    <s v="Barcelona"/>
    <s v="T2"/>
    <s v="W"/>
    <n v="4"/>
    <n v="38"/>
    <x v="0"/>
    <n v="0"/>
    <x v="5"/>
    <n v="6"/>
  </r>
  <r>
    <d v="2016-06-08T00:00:00"/>
    <s v="Barcelona"/>
    <s v="T4"/>
    <s v="Z"/>
    <n v="42"/>
    <n v="60"/>
    <x v="0"/>
    <n v="0"/>
    <x v="5"/>
    <n v="6"/>
  </r>
  <r>
    <d v="2016-06-08T00:00:00"/>
    <s v="Barcelona"/>
    <s v="T1"/>
    <s v="Z"/>
    <n v="28"/>
    <n v="8"/>
    <x v="0"/>
    <n v="0"/>
    <x v="5"/>
    <n v="6"/>
  </r>
  <r>
    <d v="2016-06-08T00:00:00"/>
    <s v="Barcelona"/>
    <s v="T3"/>
    <s v="Z"/>
    <n v="19"/>
    <n v="19"/>
    <x v="0"/>
    <n v="0"/>
    <x v="5"/>
    <n v="6"/>
  </r>
  <r>
    <d v="2016-06-21T00:00:00"/>
    <s v="Walencja"/>
    <s v="T3"/>
    <s v="W"/>
    <n v="72"/>
    <n v="28"/>
    <x v="0"/>
    <n v="0"/>
    <x v="5"/>
    <n v="6"/>
  </r>
  <r>
    <d v="2016-06-21T00:00:00"/>
    <s v="Walencja"/>
    <s v="T4"/>
    <s v="W"/>
    <n v="42"/>
    <n v="90"/>
    <x v="0"/>
    <n v="0"/>
    <x v="5"/>
    <n v="6"/>
  </r>
  <r>
    <d v="2016-06-21T00:00:00"/>
    <s v="Walencja"/>
    <s v="T5"/>
    <s v="Z"/>
    <n v="42"/>
    <n v="44"/>
    <x v="6"/>
    <n v="0"/>
    <x v="5"/>
    <n v="6"/>
  </r>
  <r>
    <d v="2016-06-21T00:00:00"/>
    <s v="Walencja"/>
    <s v="T2"/>
    <s v="Z"/>
    <n v="33"/>
    <n v="26"/>
    <x v="6"/>
    <n v="0"/>
    <x v="5"/>
    <n v="6"/>
  </r>
  <r>
    <d v="2016-06-21T00:00:00"/>
    <s v="Walencja"/>
    <s v="T1"/>
    <s v="Z"/>
    <n v="9"/>
    <n v="9"/>
    <x v="6"/>
    <n v="0"/>
    <x v="5"/>
    <n v="6"/>
  </r>
  <r>
    <d v="2016-07-08T00:00:00"/>
    <s v="Algier"/>
    <s v="T3"/>
    <s v="W"/>
    <n v="4"/>
    <n v="29"/>
    <x v="0"/>
    <n v="0"/>
    <x v="6"/>
    <n v="7"/>
  </r>
  <r>
    <d v="2016-07-08T00:00:00"/>
    <s v="Algier"/>
    <s v="T1"/>
    <s v="W"/>
    <n v="37"/>
    <n v="12"/>
    <x v="0"/>
    <n v="0"/>
    <x v="6"/>
    <n v="7"/>
  </r>
  <r>
    <d v="2016-07-08T00:00:00"/>
    <s v="Algier"/>
    <s v="T5"/>
    <s v="Z"/>
    <n v="35"/>
    <n v="42"/>
    <x v="7"/>
    <n v="0"/>
    <x v="6"/>
    <n v="7"/>
  </r>
  <r>
    <d v="2016-07-08T00:00:00"/>
    <s v="Algier"/>
    <s v="T4"/>
    <s v="Z"/>
    <n v="32"/>
    <n v="66"/>
    <x v="7"/>
    <n v="0"/>
    <x v="6"/>
    <n v="7"/>
  </r>
  <r>
    <d v="2016-07-23T00:00:00"/>
    <s v="Tunis"/>
    <s v="T4"/>
    <s v="W"/>
    <n v="32"/>
    <n v="92"/>
    <x v="7"/>
    <n v="0"/>
    <x v="6"/>
    <n v="7"/>
  </r>
  <r>
    <d v="2016-07-23T00:00:00"/>
    <s v="Tunis"/>
    <s v="T5"/>
    <s v="Z"/>
    <n v="48"/>
    <n v="43"/>
    <x v="8"/>
    <n v="0"/>
    <x v="6"/>
    <n v="7"/>
  </r>
  <r>
    <d v="2016-08-11T00:00:00"/>
    <s v="Benghazi"/>
    <s v="T5"/>
    <s v="W"/>
    <n v="191"/>
    <n v="60"/>
    <x v="0"/>
    <n v="191"/>
    <x v="7"/>
    <n v="8"/>
  </r>
  <r>
    <d v="2016-08-11T00:00:00"/>
    <s v="Benghazi"/>
    <s v="T2"/>
    <s v="Z"/>
    <n v="9"/>
    <n v="24"/>
    <x v="0"/>
    <n v="191"/>
    <x v="7"/>
    <n v="8"/>
  </r>
  <r>
    <d v="2016-08-11T00:00:00"/>
    <s v="Benghazi"/>
    <s v="T4"/>
    <s v="Z"/>
    <n v="36"/>
    <n v="65"/>
    <x v="0"/>
    <n v="191"/>
    <x v="7"/>
    <n v="8"/>
  </r>
  <r>
    <d v="2016-09-06T00:00:00"/>
    <s v="Aleksandria"/>
    <s v="T1"/>
    <s v="Z"/>
    <n v="47"/>
    <n v="7"/>
    <x v="0"/>
    <n v="0"/>
    <x v="8"/>
    <n v="9"/>
  </r>
  <r>
    <d v="2016-09-06T00:00:00"/>
    <s v="Aleksandria"/>
    <s v="T5"/>
    <s v="W"/>
    <n v="4"/>
    <n v="63"/>
    <x v="0"/>
    <n v="4"/>
    <x v="8"/>
    <n v="9"/>
  </r>
  <r>
    <d v="2016-09-06T00:00:00"/>
    <s v="Aleksandria"/>
    <s v="T3"/>
    <s v="Z"/>
    <n v="8"/>
    <n v="19"/>
    <x v="0"/>
    <n v="4"/>
    <x v="8"/>
    <n v="9"/>
  </r>
  <r>
    <d v="2016-09-06T00:00:00"/>
    <s v="Aleksandria"/>
    <s v="T2"/>
    <s v="Z"/>
    <n v="3"/>
    <n v="22"/>
    <x v="0"/>
    <n v="4"/>
    <x v="8"/>
    <n v="9"/>
  </r>
  <r>
    <d v="2016-09-06T00:00:00"/>
    <s v="Aleksandria"/>
    <s v="T4"/>
    <s v="Z"/>
    <n v="41"/>
    <n v="59"/>
    <x v="0"/>
    <n v="4"/>
    <x v="8"/>
    <n v="9"/>
  </r>
  <r>
    <d v="2016-09-27T00:00:00"/>
    <s v="Bejrut"/>
    <s v="T5"/>
    <s v="Z"/>
    <n v="44"/>
    <n v="40"/>
    <x v="9"/>
    <n v="4"/>
    <x v="8"/>
    <n v="9"/>
  </r>
  <r>
    <d v="2016-09-27T00:00:00"/>
    <s v="Bejrut"/>
    <s v="T1"/>
    <s v="W"/>
    <n v="45"/>
    <n v="12"/>
    <x v="9"/>
    <n v="4"/>
    <x v="8"/>
    <n v="9"/>
  </r>
  <r>
    <d v="2016-09-27T00:00:00"/>
    <s v="Bejrut"/>
    <s v="T3"/>
    <s v="Z"/>
    <n v="40"/>
    <n v="20"/>
    <x v="9"/>
    <n v="4"/>
    <x v="8"/>
    <n v="9"/>
  </r>
  <r>
    <d v="2016-09-27T00:00:00"/>
    <s v="Bejrut"/>
    <s v="T4"/>
    <s v="Z"/>
    <n v="3"/>
    <n v="63"/>
    <x v="9"/>
    <n v="4"/>
    <x v="8"/>
    <n v="9"/>
  </r>
  <r>
    <d v="2016-09-27T00:00:00"/>
    <s v="Bejrut"/>
    <s v="T2"/>
    <s v="Z"/>
    <n v="17"/>
    <n v="24"/>
    <x v="9"/>
    <n v="4"/>
    <x v="8"/>
    <n v="9"/>
  </r>
  <r>
    <d v="2016-10-21T00:00:00"/>
    <s v="Palermo"/>
    <s v="T1"/>
    <s v="W"/>
    <n v="2"/>
    <n v="12"/>
    <x v="0"/>
    <n v="0"/>
    <x v="9"/>
    <n v="10"/>
  </r>
  <r>
    <d v="2016-10-21T00:00:00"/>
    <s v="Palermo"/>
    <s v="T3"/>
    <s v="Z"/>
    <n v="14"/>
    <n v="19"/>
    <x v="0"/>
    <n v="0"/>
    <x v="9"/>
    <n v="10"/>
  </r>
  <r>
    <d v="2016-10-21T00:00:00"/>
    <s v="Palermo"/>
    <s v="T2"/>
    <s v="Z"/>
    <n v="23"/>
    <n v="23"/>
    <x v="0"/>
    <n v="0"/>
    <x v="9"/>
    <n v="10"/>
  </r>
  <r>
    <d v="2016-11-08T00:00:00"/>
    <s v="Neapol"/>
    <s v="T1"/>
    <s v="Z"/>
    <n v="11"/>
    <n v="8"/>
    <x v="0"/>
    <n v="0"/>
    <x v="10"/>
    <n v="11"/>
  </r>
  <r>
    <d v="2016-11-08T00:00:00"/>
    <s v="Neapol"/>
    <s v="T4"/>
    <s v="Z"/>
    <n v="17"/>
    <n v="66"/>
    <x v="0"/>
    <n v="0"/>
    <x v="10"/>
    <n v="11"/>
  </r>
  <r>
    <d v="2016-11-08T00:00:00"/>
    <s v="Neapol"/>
    <s v="T5"/>
    <s v="Z"/>
    <n v="30"/>
    <n v="41"/>
    <x v="10"/>
    <n v="0"/>
    <x v="10"/>
    <n v="11"/>
  </r>
  <r>
    <d v="2016-11-30T00:00:00"/>
    <s v="Monako"/>
    <s v="T4"/>
    <s v="W"/>
    <n v="97"/>
    <n v="98"/>
    <x v="10"/>
    <n v="0"/>
    <x v="10"/>
    <n v="11"/>
  </r>
  <r>
    <d v="2016-11-30T00:00:00"/>
    <s v="Monako"/>
    <s v="T1"/>
    <s v="W"/>
    <n v="11"/>
    <n v="12"/>
    <x v="10"/>
    <n v="0"/>
    <x v="10"/>
    <n v="11"/>
  </r>
  <r>
    <d v="2016-11-30T00:00:00"/>
    <s v="Monako"/>
    <s v="T3"/>
    <s v="Z"/>
    <n v="17"/>
    <n v="20"/>
    <x v="10"/>
    <n v="0"/>
    <x v="10"/>
    <n v="11"/>
  </r>
  <r>
    <d v="2016-11-30T00:00:00"/>
    <s v="Monako"/>
    <s v="T2"/>
    <s v="Z"/>
    <n v="4"/>
    <n v="23"/>
    <x v="10"/>
    <n v="0"/>
    <x v="10"/>
    <n v="11"/>
  </r>
  <r>
    <d v="2016-12-25T00:00:00"/>
    <s v="Barcelona"/>
    <s v="T3"/>
    <s v="W"/>
    <n v="79"/>
    <n v="31"/>
    <x v="0"/>
    <n v="0"/>
    <x v="11"/>
    <n v="12"/>
  </r>
  <r>
    <d v="2016-12-25T00:00:00"/>
    <s v="Barcelona"/>
    <s v="T4"/>
    <s v="Z"/>
    <n v="33"/>
    <n v="60"/>
    <x v="0"/>
    <n v="0"/>
    <x v="11"/>
    <n v="12"/>
  </r>
  <r>
    <d v="2016-12-25T00:00:00"/>
    <s v="Barcelona"/>
    <s v="T2"/>
    <s v="Z"/>
    <n v="26"/>
    <n v="23"/>
    <x v="0"/>
    <n v="0"/>
    <x v="11"/>
    <n v="12"/>
  </r>
  <r>
    <d v="2017-01-07T00:00:00"/>
    <s v="Walencja"/>
    <s v="T3"/>
    <s v="Z"/>
    <n v="40"/>
    <n v="22"/>
    <x v="0"/>
    <n v="0"/>
    <x v="12"/>
    <n v="1"/>
  </r>
  <r>
    <d v="2017-01-07T00:00:00"/>
    <s v="Walencja"/>
    <s v="T1"/>
    <s v="Z"/>
    <n v="42"/>
    <n v="9"/>
    <x v="0"/>
    <n v="0"/>
    <x v="12"/>
    <n v="1"/>
  </r>
  <r>
    <d v="2017-01-07T00:00:00"/>
    <s v="Walencja"/>
    <s v="T2"/>
    <s v="Z"/>
    <n v="42"/>
    <n v="26"/>
    <x v="0"/>
    <n v="0"/>
    <x v="12"/>
    <n v="1"/>
  </r>
  <r>
    <d v="2017-01-07T00:00:00"/>
    <s v="Walencja"/>
    <s v="T4"/>
    <s v="Z"/>
    <n v="9"/>
    <n v="70"/>
    <x v="0"/>
    <n v="0"/>
    <x v="12"/>
    <n v="1"/>
  </r>
  <r>
    <d v="2017-01-07T00:00:00"/>
    <s v="Walencja"/>
    <s v="T5"/>
    <s v="Z"/>
    <n v="39"/>
    <n v="44"/>
    <x v="11"/>
    <n v="0"/>
    <x v="12"/>
    <n v="1"/>
  </r>
  <r>
    <d v="2017-01-24T00:00:00"/>
    <s v="Algier"/>
    <s v="T5"/>
    <s v="W"/>
    <n v="112"/>
    <n v="59"/>
    <x v="11"/>
    <n v="112"/>
    <x v="12"/>
    <n v="1"/>
  </r>
  <r>
    <d v="2017-01-24T00:00:00"/>
    <s v="Algier"/>
    <s v="T4"/>
    <s v="Z"/>
    <n v="34"/>
    <n v="66"/>
    <x v="11"/>
    <n v="112"/>
    <x v="12"/>
    <n v="1"/>
  </r>
  <r>
    <d v="2017-01-24T00:00:00"/>
    <s v="Algier"/>
    <s v="T3"/>
    <s v="Z"/>
    <n v="5"/>
    <n v="21"/>
    <x v="11"/>
    <n v="112"/>
    <x v="12"/>
    <n v="1"/>
  </r>
  <r>
    <d v="2017-02-08T00:00:00"/>
    <s v="Tunis"/>
    <s v="T4"/>
    <s v="W"/>
    <n v="74"/>
    <n v="92"/>
    <x v="0"/>
    <n v="0"/>
    <x v="13"/>
    <n v="2"/>
  </r>
  <r>
    <d v="2017-02-08T00:00:00"/>
    <s v="Tunis"/>
    <s v="T2"/>
    <s v="Z"/>
    <n v="14"/>
    <n v="26"/>
    <x v="0"/>
    <n v="0"/>
    <x v="13"/>
    <n v="2"/>
  </r>
  <r>
    <d v="2017-02-27T00:00:00"/>
    <s v="Benghazi"/>
    <s v="T5"/>
    <s v="W"/>
    <n v="1"/>
    <n v="60"/>
    <x v="0"/>
    <n v="1"/>
    <x v="13"/>
    <n v="2"/>
  </r>
  <r>
    <d v="2017-02-27T00:00:00"/>
    <s v="Benghazi"/>
    <s v="T2"/>
    <s v="W"/>
    <n v="43"/>
    <n v="36"/>
    <x v="0"/>
    <n v="1"/>
    <x v="13"/>
    <n v="2"/>
  </r>
  <r>
    <d v="2017-02-27T00:00:00"/>
    <s v="Benghazi"/>
    <s v="T1"/>
    <s v="Z"/>
    <n v="30"/>
    <n v="8"/>
    <x v="0"/>
    <n v="1"/>
    <x v="13"/>
    <n v="2"/>
  </r>
  <r>
    <d v="2017-02-27T00:00:00"/>
    <s v="Benghazi"/>
    <s v="T3"/>
    <s v="Z"/>
    <n v="14"/>
    <n v="20"/>
    <x v="0"/>
    <n v="1"/>
    <x v="13"/>
    <n v="2"/>
  </r>
  <r>
    <d v="2017-03-25T00:00:00"/>
    <s v="Aleksandria"/>
    <s v="T2"/>
    <s v="W"/>
    <n v="33"/>
    <n v="38"/>
    <x v="0"/>
    <n v="0"/>
    <x v="14"/>
    <n v="3"/>
  </r>
  <r>
    <d v="2017-03-25T00:00:00"/>
    <s v="Aleksandria"/>
    <s v="T5"/>
    <s v="Z"/>
    <n v="35"/>
    <n v="37"/>
    <x v="7"/>
    <n v="0"/>
    <x v="14"/>
    <n v="3"/>
  </r>
  <r>
    <d v="2017-03-25T00:00:00"/>
    <s v="Aleksandria"/>
    <s v="T3"/>
    <s v="Z"/>
    <n v="40"/>
    <n v="19"/>
    <x v="7"/>
    <n v="0"/>
    <x v="14"/>
    <n v="3"/>
  </r>
  <r>
    <d v="2017-04-15T00:00:00"/>
    <s v="Bejrut"/>
    <s v="T2"/>
    <s v="W"/>
    <n v="21"/>
    <n v="36"/>
    <x v="0"/>
    <n v="0"/>
    <x v="15"/>
    <n v="4"/>
  </r>
  <r>
    <d v="2017-04-15T00:00:00"/>
    <s v="Bejrut"/>
    <s v="T4"/>
    <s v="W"/>
    <n v="2"/>
    <n v="97"/>
    <x v="0"/>
    <n v="0"/>
    <x v="15"/>
    <n v="4"/>
  </r>
  <r>
    <d v="2017-04-15T00:00:00"/>
    <s v="Bejrut"/>
    <s v="T3"/>
    <s v="Z"/>
    <n v="12"/>
    <n v="20"/>
    <x v="0"/>
    <n v="0"/>
    <x v="15"/>
    <n v="4"/>
  </r>
  <r>
    <d v="2017-04-15T00:00:00"/>
    <s v="Bejrut"/>
    <s v="T1"/>
    <s v="Z"/>
    <n v="15"/>
    <n v="8"/>
    <x v="0"/>
    <n v="0"/>
    <x v="15"/>
    <n v="4"/>
  </r>
  <r>
    <d v="2017-04-15T00:00:00"/>
    <s v="Bejrut"/>
    <s v="T5"/>
    <s v="Z"/>
    <n v="1"/>
    <n v="40"/>
    <x v="12"/>
    <n v="0"/>
    <x v="15"/>
    <n v="4"/>
  </r>
  <r>
    <d v="2017-05-09T00:00:00"/>
    <s v="Palermo"/>
    <s v="T1"/>
    <s v="W"/>
    <n v="86"/>
    <n v="12"/>
    <x v="0"/>
    <n v="0"/>
    <x v="16"/>
    <n v="5"/>
  </r>
  <r>
    <d v="2017-05-09T00:00:00"/>
    <s v="Palermo"/>
    <s v="T3"/>
    <s v="W"/>
    <n v="110"/>
    <n v="31"/>
    <x v="0"/>
    <n v="0"/>
    <x v="16"/>
    <n v="5"/>
  </r>
  <r>
    <d v="2017-05-09T00:00:00"/>
    <s v="Palermo"/>
    <s v="T5"/>
    <s v="Z"/>
    <n v="33"/>
    <n v="38"/>
    <x v="4"/>
    <n v="0"/>
    <x v="16"/>
    <n v="5"/>
  </r>
  <r>
    <d v="2017-05-09T00:00:00"/>
    <s v="Palermo"/>
    <s v="T2"/>
    <s v="Z"/>
    <n v="13"/>
    <n v="23"/>
    <x v="4"/>
    <n v="0"/>
    <x v="16"/>
    <n v="5"/>
  </r>
  <r>
    <d v="2017-05-09T00:00:00"/>
    <s v="Palermo"/>
    <s v="T4"/>
    <s v="Z"/>
    <n v="37"/>
    <n v="61"/>
    <x v="4"/>
    <n v="0"/>
    <x v="16"/>
    <n v="5"/>
  </r>
  <r>
    <d v="2017-05-27T00:00:00"/>
    <s v="Neapol"/>
    <s v="T1"/>
    <s v="W"/>
    <n v="1"/>
    <n v="12"/>
    <x v="4"/>
    <n v="0"/>
    <x v="16"/>
    <n v="5"/>
  </r>
  <r>
    <d v="2017-05-27T00:00:00"/>
    <s v="Neapol"/>
    <s v="T5"/>
    <s v="W"/>
    <n v="68"/>
    <n v="59"/>
    <x v="4"/>
    <n v="68"/>
    <x v="16"/>
    <n v="5"/>
  </r>
  <r>
    <d v="2017-05-27T00:00:00"/>
    <s v="Neapol"/>
    <s v="T4"/>
    <s v="Z"/>
    <n v="35"/>
    <n v="66"/>
    <x v="4"/>
    <n v="68"/>
    <x v="16"/>
    <n v="5"/>
  </r>
  <r>
    <d v="2017-05-27T00:00:00"/>
    <s v="Neapol"/>
    <s v="T3"/>
    <s v="Z"/>
    <n v="25"/>
    <n v="21"/>
    <x v="4"/>
    <n v="68"/>
    <x v="16"/>
    <n v="5"/>
  </r>
  <r>
    <d v="2017-05-27T00:00:00"/>
    <s v="Neapol"/>
    <s v="T2"/>
    <s v="Z"/>
    <n v="10"/>
    <n v="25"/>
    <x v="4"/>
    <n v="68"/>
    <x v="16"/>
    <n v="5"/>
  </r>
  <r>
    <d v="2017-06-18T00:00:00"/>
    <s v="Monako"/>
    <s v="T2"/>
    <s v="W"/>
    <n v="38"/>
    <n v="37"/>
    <x v="0"/>
    <n v="0"/>
    <x v="17"/>
    <n v="6"/>
  </r>
  <r>
    <d v="2017-06-18T00:00:00"/>
    <s v="Monako"/>
    <s v="T1"/>
    <s v="Z"/>
    <n v="22"/>
    <n v="8"/>
    <x v="0"/>
    <n v="0"/>
    <x v="17"/>
    <n v="6"/>
  </r>
  <r>
    <d v="2017-06-18T00:00:00"/>
    <s v="Monako"/>
    <s v="T3"/>
    <s v="Z"/>
    <n v="25"/>
    <n v="20"/>
    <x v="0"/>
    <n v="0"/>
    <x v="17"/>
    <n v="6"/>
  </r>
  <r>
    <d v="2017-06-18T00:00:00"/>
    <s v="Monako"/>
    <s v="T5"/>
    <s v="Z"/>
    <n v="8"/>
    <n v="39"/>
    <x v="3"/>
    <n v="0"/>
    <x v="17"/>
    <n v="6"/>
  </r>
  <r>
    <d v="2017-06-18T00:00:00"/>
    <s v="Monako"/>
    <s v="T4"/>
    <s v="Z"/>
    <n v="45"/>
    <n v="62"/>
    <x v="3"/>
    <n v="0"/>
    <x v="17"/>
    <n v="6"/>
  </r>
  <r>
    <d v="2017-07-13T00:00:00"/>
    <s v="Barcelona"/>
    <s v="T4"/>
    <s v="W"/>
    <n v="116"/>
    <n v="100"/>
    <x v="0"/>
    <n v="0"/>
    <x v="18"/>
    <n v="7"/>
  </r>
  <r>
    <d v="2017-07-13T00:00:00"/>
    <s v="Barcelona"/>
    <s v="T3"/>
    <s v="Z"/>
    <n v="29"/>
    <n v="19"/>
    <x v="0"/>
    <n v="0"/>
    <x v="18"/>
    <n v="7"/>
  </r>
  <r>
    <d v="2017-07-26T00:00:00"/>
    <s v="Walencja"/>
    <s v="T2"/>
    <s v="W"/>
    <n v="5"/>
    <n v="34"/>
    <x v="0"/>
    <n v="0"/>
    <x v="18"/>
    <n v="7"/>
  </r>
  <r>
    <d v="2017-07-26T00:00:00"/>
    <s v="Walencja"/>
    <s v="T1"/>
    <s v="W"/>
    <n v="22"/>
    <n v="11"/>
    <x v="0"/>
    <n v="0"/>
    <x v="18"/>
    <n v="7"/>
  </r>
  <r>
    <d v="2017-07-26T00:00:00"/>
    <s v="Walencja"/>
    <s v="T3"/>
    <s v="Z"/>
    <n v="37"/>
    <n v="22"/>
    <x v="0"/>
    <n v="0"/>
    <x v="18"/>
    <n v="7"/>
  </r>
  <r>
    <d v="2017-07-26T00:00:00"/>
    <s v="Walencja"/>
    <s v="T4"/>
    <s v="Z"/>
    <n v="10"/>
    <n v="70"/>
    <x v="0"/>
    <n v="0"/>
    <x v="18"/>
    <n v="7"/>
  </r>
  <r>
    <d v="2017-07-26T00:00:00"/>
    <s v="Walencja"/>
    <s v="T5"/>
    <s v="Z"/>
    <n v="42"/>
    <n v="44"/>
    <x v="6"/>
    <n v="0"/>
    <x v="18"/>
    <n v="7"/>
  </r>
  <r>
    <d v="2017-08-12T00:00:00"/>
    <s v="Algier"/>
    <s v="T4"/>
    <s v="W"/>
    <n v="11"/>
    <n v="94"/>
    <x v="0"/>
    <n v="0"/>
    <x v="19"/>
    <n v="8"/>
  </r>
  <r>
    <d v="2017-08-12T00:00:00"/>
    <s v="Algier"/>
    <s v="T5"/>
    <s v="W"/>
    <n v="48"/>
    <n v="59"/>
    <x v="0"/>
    <n v="48"/>
    <x v="19"/>
    <n v="8"/>
  </r>
  <r>
    <d v="2017-08-12T00:00:00"/>
    <s v="Algier"/>
    <s v="T3"/>
    <s v="Z"/>
    <n v="20"/>
    <n v="21"/>
    <x v="0"/>
    <n v="48"/>
    <x v="19"/>
    <n v="8"/>
  </r>
  <r>
    <d v="2017-08-12T00:00:00"/>
    <s v="Algier"/>
    <s v="T2"/>
    <s v="Z"/>
    <n v="26"/>
    <n v="25"/>
    <x v="0"/>
    <n v="48"/>
    <x v="19"/>
    <n v="8"/>
  </r>
  <r>
    <d v="2017-08-27T00:00:00"/>
    <s v="Tunis"/>
    <s v="T1"/>
    <s v="Z"/>
    <n v="24"/>
    <n v="9"/>
    <x v="0"/>
    <n v="48"/>
    <x v="19"/>
    <n v="8"/>
  </r>
  <r>
    <d v="2017-08-27T00:00:00"/>
    <s v="Tunis"/>
    <s v="T4"/>
    <s v="Z"/>
    <n v="38"/>
    <n v="68"/>
    <x v="0"/>
    <n v="48"/>
    <x v="19"/>
    <n v="8"/>
  </r>
  <r>
    <d v="2017-08-27T00:00:00"/>
    <s v="Tunis"/>
    <s v="T3"/>
    <s v="Z"/>
    <n v="14"/>
    <n v="21"/>
    <x v="0"/>
    <n v="48"/>
    <x v="19"/>
    <n v="8"/>
  </r>
  <r>
    <d v="2017-08-27T00:00:00"/>
    <s v="Tunis"/>
    <s v="T5"/>
    <s v="Z"/>
    <n v="4"/>
    <n v="43"/>
    <x v="13"/>
    <n v="48"/>
    <x v="19"/>
    <n v="8"/>
  </r>
  <r>
    <d v="2017-09-15T00:00:00"/>
    <s v="Benghazi"/>
    <s v="T2"/>
    <s v="W"/>
    <n v="19"/>
    <n v="36"/>
    <x v="0"/>
    <n v="0"/>
    <x v="20"/>
    <n v="9"/>
  </r>
  <r>
    <d v="2017-09-15T00:00:00"/>
    <s v="Benghazi"/>
    <s v="T4"/>
    <s v="Z"/>
    <n v="30"/>
    <n v="65"/>
    <x v="0"/>
    <n v="0"/>
    <x v="20"/>
    <n v="9"/>
  </r>
  <r>
    <d v="2017-10-11T00:00:00"/>
    <s v="Aleksandria"/>
    <s v="T5"/>
    <s v="W"/>
    <n v="6"/>
    <n v="63"/>
    <x v="0"/>
    <n v="6"/>
    <x v="21"/>
    <n v="10"/>
  </r>
  <r>
    <d v="2017-10-11T00:00:00"/>
    <s v="Aleksandria"/>
    <s v="T4"/>
    <s v="Z"/>
    <n v="43"/>
    <n v="59"/>
    <x v="0"/>
    <n v="6"/>
    <x v="21"/>
    <n v="10"/>
  </r>
  <r>
    <d v="2017-11-01T00:00:00"/>
    <s v="Bejrut"/>
    <s v="T5"/>
    <s v="W"/>
    <n v="1"/>
    <n v="61"/>
    <x v="0"/>
    <n v="1"/>
    <x v="22"/>
    <n v="11"/>
  </r>
  <r>
    <d v="2017-11-01T00:00:00"/>
    <s v="Bejrut"/>
    <s v="T3"/>
    <s v="W"/>
    <n v="147"/>
    <n v="30"/>
    <x v="0"/>
    <n v="1"/>
    <x v="22"/>
    <n v="11"/>
  </r>
  <r>
    <d v="2017-11-01T00:00:00"/>
    <s v="Bejrut"/>
    <s v="T1"/>
    <s v="Z"/>
    <n v="15"/>
    <n v="8"/>
    <x v="0"/>
    <n v="1"/>
    <x v="22"/>
    <n v="11"/>
  </r>
  <r>
    <d v="2017-11-01T00:00:00"/>
    <s v="Bejrut"/>
    <s v="T4"/>
    <s v="Z"/>
    <n v="24"/>
    <n v="63"/>
    <x v="0"/>
    <n v="1"/>
    <x v="22"/>
    <n v="11"/>
  </r>
  <r>
    <d v="2017-11-01T00:00:00"/>
    <s v="Bejrut"/>
    <s v="T2"/>
    <s v="Z"/>
    <n v="19"/>
    <n v="24"/>
    <x v="0"/>
    <n v="1"/>
    <x v="22"/>
    <n v="11"/>
  </r>
  <r>
    <d v="2017-11-25T00:00:00"/>
    <s v="Palermo"/>
    <s v="T4"/>
    <s v="W"/>
    <n v="134"/>
    <n v="99"/>
    <x v="0"/>
    <n v="1"/>
    <x v="22"/>
    <n v="11"/>
  </r>
  <r>
    <d v="2017-11-25T00:00:00"/>
    <s v="Palermo"/>
    <s v="T5"/>
    <s v="Z"/>
    <n v="12"/>
    <n v="38"/>
    <x v="14"/>
    <n v="1"/>
    <x v="22"/>
    <n v="11"/>
  </r>
  <r>
    <d v="2017-12-13T00:00:00"/>
    <s v="Neapol"/>
    <s v="T3"/>
    <s v="W"/>
    <n v="4"/>
    <n v="30"/>
    <x v="0"/>
    <n v="0"/>
    <x v="23"/>
    <n v="12"/>
  </r>
  <r>
    <d v="2017-12-13T00:00:00"/>
    <s v="Neapol"/>
    <s v="T1"/>
    <s v="Z"/>
    <n v="26"/>
    <n v="8"/>
    <x v="0"/>
    <n v="0"/>
    <x v="23"/>
    <n v="12"/>
  </r>
  <r>
    <d v="2017-12-13T00:00:00"/>
    <s v="Neapol"/>
    <s v="T4"/>
    <s v="Z"/>
    <n v="38"/>
    <n v="66"/>
    <x v="0"/>
    <n v="0"/>
    <x v="23"/>
    <n v="12"/>
  </r>
  <r>
    <d v="2018-01-04T00:00:00"/>
    <s v="Monako"/>
    <s v="T4"/>
    <s v="W"/>
    <n v="38"/>
    <n v="98"/>
    <x v="0"/>
    <n v="0"/>
    <x v="24"/>
    <n v="1"/>
  </r>
  <r>
    <d v="2018-01-04T00:00:00"/>
    <s v="Monako"/>
    <s v="T2"/>
    <s v="W"/>
    <n v="44"/>
    <n v="37"/>
    <x v="0"/>
    <n v="0"/>
    <x v="24"/>
    <n v="1"/>
  </r>
  <r>
    <d v="2018-01-04T00:00:00"/>
    <s v="Monako"/>
    <s v="T1"/>
    <s v="Z"/>
    <n v="21"/>
    <n v="8"/>
    <x v="0"/>
    <n v="0"/>
    <x v="24"/>
    <n v="1"/>
  </r>
  <r>
    <d v="2018-01-04T00:00:00"/>
    <s v="Monako"/>
    <s v="T5"/>
    <s v="Z"/>
    <n v="10"/>
    <n v="39"/>
    <x v="15"/>
    <n v="0"/>
    <x v="24"/>
    <n v="1"/>
  </r>
  <r>
    <d v="2018-01-29T00:00:00"/>
    <s v="Barcelona"/>
    <s v="T2"/>
    <s v="W"/>
    <n v="15"/>
    <n v="38"/>
    <x v="15"/>
    <n v="0"/>
    <x v="24"/>
    <n v="1"/>
  </r>
  <r>
    <d v="2018-01-29T00:00:00"/>
    <s v="Barcelona"/>
    <s v="T5"/>
    <s v="W"/>
    <n v="22"/>
    <n v="63"/>
    <x v="15"/>
    <n v="22"/>
    <x v="24"/>
    <n v="1"/>
  </r>
  <r>
    <d v="2018-01-29T00:00:00"/>
    <s v="Barcelona"/>
    <s v="T4"/>
    <s v="Z"/>
    <n v="9"/>
    <n v="60"/>
    <x v="15"/>
    <n v="22"/>
    <x v="24"/>
    <n v="1"/>
  </r>
  <r>
    <d v="2018-01-29T00:00:00"/>
    <s v="Barcelona"/>
    <s v="T3"/>
    <s v="Z"/>
    <n v="6"/>
    <n v="19"/>
    <x v="15"/>
    <n v="22"/>
    <x v="24"/>
    <n v="1"/>
  </r>
  <r>
    <d v="2018-01-29T00:00:00"/>
    <s v="Barcelona"/>
    <s v="T1"/>
    <s v="Z"/>
    <n v="4"/>
    <n v="8"/>
    <x v="15"/>
    <n v="22"/>
    <x v="24"/>
    <n v="1"/>
  </r>
  <r>
    <d v="2018-01-30T00:00:00"/>
    <s v="Walencja"/>
    <s v="T3"/>
    <s v="W"/>
    <n v="6"/>
    <n v="25"/>
    <x v="15"/>
    <n v="22"/>
    <x v="24"/>
    <n v="1"/>
  </r>
  <r>
    <d v="2018-01-30T00:00:00"/>
    <s v="Walencja"/>
    <s v="T4"/>
    <s v="Z"/>
    <n v="48"/>
    <n v="79"/>
    <x v="15"/>
    <n v="22"/>
    <x v="24"/>
    <n v="1"/>
  </r>
  <r>
    <d v="2018-02-16T00:00:00"/>
    <s v="Algier"/>
    <s v="T5"/>
    <s v="Z"/>
    <n v="34"/>
    <n v="42"/>
    <x v="16"/>
    <n v="0"/>
    <x v="25"/>
    <n v="2"/>
  </r>
  <r>
    <d v="2018-02-16T00:00:00"/>
    <s v="Algier"/>
    <s v="T2"/>
    <s v="W"/>
    <n v="49"/>
    <n v="35"/>
    <x v="16"/>
    <n v="0"/>
    <x v="25"/>
    <n v="2"/>
  </r>
  <r>
    <d v="2018-02-16T00:00:00"/>
    <s v="Algier"/>
    <s v="T1"/>
    <s v="Z"/>
    <n v="10"/>
    <n v="8"/>
    <x v="16"/>
    <n v="0"/>
    <x v="25"/>
    <n v="2"/>
  </r>
  <r>
    <d v="2018-02-16T00:00:00"/>
    <s v="Algier"/>
    <s v="T3"/>
    <s v="Z"/>
    <n v="47"/>
    <n v="21"/>
    <x v="16"/>
    <n v="0"/>
    <x v="25"/>
    <n v="2"/>
  </r>
  <r>
    <d v="2018-02-16T00:00:00"/>
    <s v="Algier"/>
    <s v="T4"/>
    <s v="Z"/>
    <n v="48"/>
    <n v="66"/>
    <x v="16"/>
    <n v="0"/>
    <x v="25"/>
    <n v="2"/>
  </r>
  <r>
    <d v="2018-03-03T00:00:00"/>
    <s v="Tunis"/>
    <s v="T5"/>
    <s v="W"/>
    <n v="34"/>
    <n v="58"/>
    <x v="0"/>
    <n v="34"/>
    <x v="26"/>
    <n v="3"/>
  </r>
  <r>
    <d v="2018-03-03T00:00:00"/>
    <s v="Tunis"/>
    <s v="T1"/>
    <s v="Z"/>
    <n v="5"/>
    <n v="9"/>
    <x v="0"/>
    <n v="34"/>
    <x v="26"/>
    <n v="3"/>
  </r>
  <r>
    <d v="2018-03-22T00:00:00"/>
    <s v="Benghazi"/>
    <s v="T3"/>
    <s v="W"/>
    <n v="46"/>
    <n v="30"/>
    <x v="0"/>
    <n v="34"/>
    <x v="26"/>
    <n v="3"/>
  </r>
  <r>
    <d v="2018-03-22T00:00:00"/>
    <s v="Benghazi"/>
    <s v="T4"/>
    <s v="Z"/>
    <n v="49"/>
    <n v="65"/>
    <x v="0"/>
    <n v="34"/>
    <x v="26"/>
    <n v="3"/>
  </r>
  <r>
    <d v="2018-03-22T00:00:00"/>
    <s v="Benghazi"/>
    <s v="T1"/>
    <s v="Z"/>
    <n v="16"/>
    <n v="8"/>
    <x v="0"/>
    <n v="34"/>
    <x v="26"/>
    <n v="3"/>
  </r>
  <r>
    <d v="2018-04-17T00:00:00"/>
    <s v="Aleksandria"/>
    <s v="T5"/>
    <s v="Z"/>
    <n v="5"/>
    <n v="37"/>
    <x v="16"/>
    <n v="0"/>
    <x v="27"/>
    <n v="4"/>
  </r>
  <r>
    <d v="2018-04-17T00:00:00"/>
    <s v="Aleksandria"/>
    <s v="T3"/>
    <s v="W"/>
    <n v="1"/>
    <n v="32"/>
    <x v="16"/>
    <n v="0"/>
    <x v="27"/>
    <n v="4"/>
  </r>
  <r>
    <d v="2018-04-17T00:00:00"/>
    <s v="Aleksandria"/>
    <s v="T1"/>
    <s v="Z"/>
    <n v="34"/>
    <n v="7"/>
    <x v="16"/>
    <n v="0"/>
    <x v="27"/>
    <n v="4"/>
  </r>
  <r>
    <d v="2018-04-17T00:00:00"/>
    <s v="Aleksandria"/>
    <s v="T4"/>
    <s v="Z"/>
    <n v="29"/>
    <n v="59"/>
    <x v="16"/>
    <n v="0"/>
    <x v="27"/>
    <n v="4"/>
  </r>
  <r>
    <d v="2018-05-08T00:00:00"/>
    <s v="Bejrut"/>
    <s v="T2"/>
    <s v="Z"/>
    <n v="34"/>
    <n v="24"/>
    <x v="0"/>
    <n v="0"/>
    <x v="28"/>
    <n v="5"/>
  </r>
  <r>
    <d v="2018-05-08T00:00:00"/>
    <s v="Bejrut"/>
    <s v="T3"/>
    <s v="Z"/>
    <n v="27"/>
    <n v="20"/>
    <x v="0"/>
    <n v="0"/>
    <x v="28"/>
    <n v="5"/>
  </r>
  <r>
    <d v="2018-05-08T00:00:00"/>
    <s v="Bejrut"/>
    <s v="T1"/>
    <s v="Z"/>
    <n v="40"/>
    <n v="8"/>
    <x v="0"/>
    <n v="0"/>
    <x v="28"/>
    <n v="5"/>
  </r>
  <r>
    <d v="2018-06-01T00:00:00"/>
    <s v="Palermo"/>
    <s v="T4"/>
    <s v="W"/>
    <n v="184"/>
    <n v="99"/>
    <x v="0"/>
    <n v="0"/>
    <x v="29"/>
    <n v="6"/>
  </r>
  <r>
    <d v="2018-06-01T00:00:00"/>
    <s v="Palermo"/>
    <s v="T5"/>
    <s v="Z"/>
    <n v="48"/>
    <n v="38"/>
    <x v="17"/>
    <n v="0"/>
    <x v="29"/>
    <n v="6"/>
  </r>
  <r>
    <d v="2018-06-01T00:00:00"/>
    <s v="Palermo"/>
    <s v="T2"/>
    <s v="Z"/>
    <n v="21"/>
    <n v="23"/>
    <x v="17"/>
    <n v="0"/>
    <x v="29"/>
    <n v="6"/>
  </r>
  <r>
    <d v="2018-06-19T00:00:00"/>
    <s v="Neapol"/>
    <s v="T4"/>
    <s v="Z"/>
    <n v="47"/>
    <n v="66"/>
    <x v="17"/>
    <n v="0"/>
    <x v="29"/>
    <n v="6"/>
  </r>
  <r>
    <d v="2018-06-19T00:00:00"/>
    <s v="Neapol"/>
    <s v="T2"/>
    <s v="Z"/>
    <n v="6"/>
    <n v="25"/>
    <x v="17"/>
    <n v="0"/>
    <x v="29"/>
    <n v="6"/>
  </r>
  <r>
    <d v="2018-06-19T00:00:00"/>
    <s v="Neapol"/>
    <s v="T5"/>
    <s v="Z"/>
    <n v="47"/>
    <n v="41"/>
    <x v="18"/>
    <n v="0"/>
    <x v="29"/>
    <n v="6"/>
  </r>
  <r>
    <d v="2018-07-11T00:00:00"/>
    <s v="Monako"/>
    <s v="T1"/>
    <s v="W"/>
    <n v="192"/>
    <n v="12"/>
    <x v="0"/>
    <n v="0"/>
    <x v="30"/>
    <n v="7"/>
  </r>
  <r>
    <d v="2018-07-11T00:00:00"/>
    <s v="Monako"/>
    <s v="T2"/>
    <s v="W"/>
    <n v="48"/>
    <n v="37"/>
    <x v="0"/>
    <n v="0"/>
    <x v="30"/>
    <n v="7"/>
  </r>
  <r>
    <d v="2018-07-11T00:00:00"/>
    <s v="Monako"/>
    <s v="T4"/>
    <s v="Z"/>
    <n v="18"/>
    <n v="62"/>
    <x v="0"/>
    <n v="0"/>
    <x v="30"/>
    <n v="7"/>
  </r>
  <r>
    <d v="2018-07-11T00:00:00"/>
    <s v="Monako"/>
    <s v="T5"/>
    <s v="Z"/>
    <n v="25"/>
    <n v="39"/>
    <x v="19"/>
    <n v="0"/>
    <x v="30"/>
    <n v="7"/>
  </r>
  <r>
    <d v="2018-07-11T00:00:00"/>
    <s v="Monako"/>
    <s v="T3"/>
    <s v="Z"/>
    <n v="2"/>
    <n v="20"/>
    <x v="19"/>
    <n v="0"/>
    <x v="30"/>
    <n v="7"/>
  </r>
  <r>
    <d v="2018-08-05T00:00:00"/>
    <s v="Barcelona"/>
    <s v="T2"/>
    <s v="W"/>
    <n v="13"/>
    <n v="38"/>
    <x v="0"/>
    <n v="0"/>
    <x v="31"/>
    <n v="8"/>
  </r>
  <r>
    <d v="2018-08-05T00:00:00"/>
    <s v="Barcelona"/>
    <s v="T5"/>
    <s v="W"/>
    <n v="121"/>
    <n v="63"/>
    <x v="0"/>
    <n v="121"/>
    <x v="31"/>
    <n v="8"/>
  </r>
  <r>
    <d v="2018-08-05T00:00:00"/>
    <s v="Barcelona"/>
    <s v="T3"/>
    <s v="Z"/>
    <n v="30"/>
    <n v="19"/>
    <x v="0"/>
    <n v="121"/>
    <x v="31"/>
    <n v="8"/>
  </r>
  <r>
    <d v="2018-08-05T00:00:00"/>
    <s v="Barcelona"/>
    <s v="T1"/>
    <s v="Z"/>
    <n v="46"/>
    <n v="8"/>
    <x v="0"/>
    <n v="121"/>
    <x v="31"/>
    <n v="8"/>
  </r>
  <r>
    <d v="2018-08-18T00:00:00"/>
    <s v="Walencja"/>
    <s v="T1"/>
    <s v="W"/>
    <n v="49"/>
    <n v="11"/>
    <x v="0"/>
    <n v="121"/>
    <x v="31"/>
    <n v="8"/>
  </r>
  <r>
    <d v="2018-08-18T00:00:00"/>
    <s v="Walencja"/>
    <s v="T4"/>
    <s v="W"/>
    <n v="61"/>
    <n v="90"/>
    <x v="0"/>
    <n v="121"/>
    <x v="31"/>
    <n v="8"/>
  </r>
  <r>
    <d v="2018-08-18T00:00:00"/>
    <s v="Walencja"/>
    <s v="T3"/>
    <s v="Z"/>
    <n v="19"/>
    <n v="22"/>
    <x v="0"/>
    <n v="121"/>
    <x v="31"/>
    <n v="8"/>
  </r>
  <r>
    <d v="2018-08-18T00:00:00"/>
    <s v="Walencja"/>
    <s v="T5"/>
    <s v="Z"/>
    <n v="22"/>
    <n v="44"/>
    <x v="20"/>
    <n v="121"/>
    <x v="31"/>
    <n v="8"/>
  </r>
  <r>
    <d v="2018-09-04T00:00:00"/>
    <s v="Algier"/>
    <s v="T2"/>
    <s v="Z"/>
    <n v="9"/>
    <n v="25"/>
    <x v="0"/>
    <n v="0"/>
    <x v="32"/>
    <n v="9"/>
  </r>
  <r>
    <d v="2018-09-04T00:00:00"/>
    <s v="Algier"/>
    <s v="T4"/>
    <s v="W"/>
    <n v="4"/>
    <n v="94"/>
    <x v="0"/>
    <n v="0"/>
    <x v="32"/>
    <n v="9"/>
  </r>
  <r>
    <d v="2018-09-04T00:00:00"/>
    <s v="Algier"/>
    <s v="T3"/>
    <s v="Z"/>
    <n v="8"/>
    <n v="21"/>
    <x v="0"/>
    <n v="0"/>
    <x v="32"/>
    <n v="9"/>
  </r>
  <r>
    <d v="2018-09-04T00:00:00"/>
    <s v="Algier"/>
    <s v="T1"/>
    <s v="Z"/>
    <n v="47"/>
    <n v="8"/>
    <x v="0"/>
    <n v="0"/>
    <x v="32"/>
    <n v="9"/>
  </r>
  <r>
    <d v="2018-09-19T00:00:00"/>
    <s v="Tunis"/>
    <s v="T3"/>
    <s v="W"/>
    <n v="82"/>
    <n v="29"/>
    <x v="0"/>
    <n v="0"/>
    <x v="32"/>
    <n v="9"/>
  </r>
  <r>
    <d v="2018-09-19T00:00:00"/>
    <s v="Tunis"/>
    <s v="T5"/>
    <s v="W"/>
    <n v="26"/>
    <n v="58"/>
    <x v="0"/>
    <n v="26"/>
    <x v="32"/>
    <n v="9"/>
  </r>
  <r>
    <d v="2018-09-19T00:00:00"/>
    <s v="Tunis"/>
    <s v="T1"/>
    <s v="Z"/>
    <n v="24"/>
    <n v="9"/>
    <x v="0"/>
    <n v="26"/>
    <x v="32"/>
    <n v="9"/>
  </r>
  <r>
    <d v="2018-09-19T00:00:00"/>
    <s v="Tunis"/>
    <s v="T2"/>
    <s v="Z"/>
    <n v="36"/>
    <n v="26"/>
    <x v="0"/>
    <n v="26"/>
    <x v="32"/>
    <n v="9"/>
  </r>
  <r>
    <d v="2018-09-19T00:00:00"/>
    <s v="Tunis"/>
    <s v="T4"/>
    <s v="Z"/>
    <n v="6"/>
    <n v="68"/>
    <x v="0"/>
    <n v="26"/>
    <x v="32"/>
    <n v="9"/>
  </r>
  <r>
    <d v="2018-10-08T00:00:00"/>
    <s v="Benghazi"/>
    <s v="T2"/>
    <s v="W"/>
    <n v="45"/>
    <n v="36"/>
    <x v="0"/>
    <n v="0"/>
    <x v="33"/>
    <n v="10"/>
  </r>
  <r>
    <d v="2018-10-08T00:00:00"/>
    <s v="Benghazi"/>
    <s v="T1"/>
    <s v="Z"/>
    <n v="18"/>
    <n v="8"/>
    <x v="0"/>
    <n v="0"/>
    <x v="33"/>
    <n v="10"/>
  </r>
  <r>
    <d v="2018-10-08T00:00:00"/>
    <s v="Benghazi"/>
    <s v="T5"/>
    <s v="Z"/>
    <n v="20"/>
    <n v="41"/>
    <x v="21"/>
    <n v="0"/>
    <x v="33"/>
    <n v="10"/>
  </r>
  <r>
    <d v="2018-11-03T00:00:00"/>
    <s v="Aleksandria"/>
    <s v="T3"/>
    <s v="W"/>
    <n v="4"/>
    <n v="32"/>
    <x v="0"/>
    <n v="0"/>
    <x v="34"/>
    <n v="11"/>
  </r>
  <r>
    <d v="2018-11-03T00:00:00"/>
    <s v="Aleksandria"/>
    <s v="T5"/>
    <s v="Z"/>
    <n v="48"/>
    <n v="37"/>
    <x v="17"/>
    <n v="0"/>
    <x v="34"/>
    <n v="11"/>
  </r>
  <r>
    <d v="2018-11-24T00:00:00"/>
    <s v="Bejrut"/>
    <s v="T5"/>
    <s v="W"/>
    <n v="64"/>
    <n v="61"/>
    <x v="17"/>
    <n v="64"/>
    <x v="34"/>
    <n v="11"/>
  </r>
  <r>
    <d v="2018-11-24T00:00:00"/>
    <s v="Bejrut"/>
    <s v="T4"/>
    <s v="Z"/>
    <n v="43"/>
    <n v="63"/>
    <x v="17"/>
    <n v="64"/>
    <x v="34"/>
    <n v="11"/>
  </r>
  <r>
    <d v="2018-11-24T00:00:00"/>
    <s v="Bejrut"/>
    <s v="T2"/>
    <s v="Z"/>
    <n v="24"/>
    <n v="24"/>
    <x v="17"/>
    <n v="64"/>
    <x v="34"/>
    <n v="11"/>
  </r>
  <r>
    <d v="2018-12-18T00:00:00"/>
    <s v="Palermo"/>
    <s v="T5"/>
    <s v="W"/>
    <n v="4"/>
    <n v="62"/>
    <x v="0"/>
    <n v="4"/>
    <x v="35"/>
    <n v="12"/>
  </r>
  <r>
    <d v="2018-12-18T00:00:00"/>
    <s v="Palermo"/>
    <s v="T3"/>
    <s v="Z"/>
    <n v="35"/>
    <n v="19"/>
    <x v="0"/>
    <n v="4"/>
    <x v="35"/>
    <n v="12"/>
  </r>
  <r>
    <d v="2018-12-18T00:00:00"/>
    <s v="Palermo"/>
    <s v="T1"/>
    <s v="Z"/>
    <n v="41"/>
    <n v="8"/>
    <x v="0"/>
    <n v="4"/>
    <x v="35"/>
    <n v="12"/>
  </r>
  <r>
    <d v="2018-12-18T00:00:00"/>
    <s v="Palermo"/>
    <s v="T4"/>
    <s v="Z"/>
    <n v="23"/>
    <n v="61"/>
    <x v="0"/>
    <n v="4"/>
    <x v="35"/>
    <n v="12"/>
  </r>
  <r>
    <d v="2018-12-18T00:00:00"/>
    <s v="Palermo"/>
    <s v="T2"/>
    <s v="Z"/>
    <n v="46"/>
    <n v="23"/>
    <x v="0"/>
    <n v="4"/>
    <x v="35"/>
    <n v="12"/>
  </r>
  <r>
    <m/>
    <m/>
    <m/>
    <m/>
    <m/>
    <m/>
    <x v="22"/>
    <m/>
    <x v="3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91404-A66C-4F26-A8C5-531A18409886}" name="Tabela przestawna2" cacheId="7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rowHeaderCaption="Miesiąc">
  <location ref="L2:N38" firstHeaderRow="0" firstDataRow="1" firstDataCol="1"/>
  <pivotFields count="10">
    <pivotField showAll="0"/>
    <pivotField showAll="0"/>
    <pivotField showAll="0"/>
    <pivotField showAll="0"/>
    <pivotField showAll="0"/>
    <pivotField showAll="0"/>
    <pivotField dataField="1" showAll="0">
      <items count="24">
        <item x="0"/>
        <item x="12"/>
        <item x="13"/>
        <item x="3"/>
        <item x="15"/>
        <item x="14"/>
        <item x="21"/>
        <item x="20"/>
        <item x="19"/>
        <item x="10"/>
        <item x="1"/>
        <item x="4"/>
        <item x="7"/>
        <item x="11"/>
        <item x="6"/>
        <item x="9"/>
        <item x="17"/>
        <item x="5"/>
        <item x="2"/>
        <item x="8"/>
        <item x="18"/>
        <item x="16"/>
        <item x="22"/>
        <item t="default"/>
      </items>
    </pivotField>
    <pivotField dataField="1" showAll="0"/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h="1" x="36"/>
        <item t="default"/>
      </items>
    </pivotField>
    <pivotField showAll="0"/>
  </pivotFields>
  <rowFields count="1">
    <field x="8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</rowItems>
  <colFields count="1">
    <field x="-2"/>
  </colFields>
  <colItems count="2">
    <i>
      <x/>
    </i>
    <i i="1">
      <x v="1"/>
    </i>
  </colItems>
  <dataFields count="2">
    <dataField name="Wyładunek" fld="7" subtotal="max" baseField="8" baseItem="0"/>
    <dataField name="Załadunek" fld="6" subtotal="max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1" xr16:uid="{37AC4302-A7C6-43A9-BF02-24B78DEB03F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F5CB3-BA59-40C9-86DB-96FA19707323}">
  <dimension ref="A1:Q203"/>
  <sheetViews>
    <sheetView tabSelected="1" topLeftCell="C1" workbookViewId="0">
      <selection activeCell="O2" sqref="O2:Q38"/>
    </sheetView>
  </sheetViews>
  <sheetFormatPr defaultRowHeight="15" x14ac:dyDescent="0.25"/>
  <cols>
    <col min="1" max="1" width="10.140625" style="2" bestFit="1" customWidth="1"/>
    <col min="2" max="2" width="13.7109375" style="1" customWidth="1"/>
    <col min="3" max="3" width="6.140625" style="1" bestFit="1" customWidth="1"/>
    <col min="4" max="4" width="8.85546875" style="1" customWidth="1"/>
    <col min="5" max="5" width="6.7109375" style="1" bestFit="1" customWidth="1"/>
    <col min="6" max="6" width="21.85546875" style="1" bestFit="1" customWidth="1"/>
    <col min="7" max="7" width="15.5703125" style="1" customWidth="1"/>
    <col min="8" max="8" width="14.7109375" style="1" customWidth="1"/>
    <col min="9" max="11" width="11" style="1" customWidth="1"/>
    <col min="12" max="12" width="10.140625" style="1" bestFit="1" customWidth="1"/>
    <col min="13" max="13" width="11.140625" style="1" bestFit="1" customWidth="1"/>
    <col min="14" max="14" width="10.140625" style="1" bestFit="1" customWidth="1"/>
    <col min="15" max="15" width="19.140625" style="1" customWidth="1"/>
    <col min="16" max="16" width="15.7109375" style="1" customWidth="1"/>
    <col min="17" max="16384" width="9.140625" style="1"/>
  </cols>
  <sheetData>
    <row r="1" spans="1:1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24</v>
      </c>
      <c r="I1" s="1" t="s">
        <v>26</v>
      </c>
      <c r="J1" s="1" t="s">
        <v>27</v>
      </c>
    </row>
    <row r="2" spans="1:17" x14ac:dyDescent="0.25">
      <c r="A2" s="2">
        <v>42370</v>
      </c>
      <c r="B2" s="1" t="s">
        <v>6</v>
      </c>
      <c r="C2" s="1" t="s">
        <v>7</v>
      </c>
      <c r="D2" s="1" t="s">
        <v>8</v>
      </c>
      <c r="E2" s="1">
        <v>3</v>
      </c>
      <c r="F2" s="1">
        <v>80</v>
      </c>
      <c r="G2" s="1">
        <v>0</v>
      </c>
      <c r="H2" s="1">
        <v>0</v>
      </c>
      <c r="I2" s="1" t="str">
        <f>TEXT(A2,"rrrr-mm")</f>
        <v>2016-01</v>
      </c>
      <c r="J2" s="1">
        <f>MONTH(A2)</f>
        <v>1</v>
      </c>
      <c r="L2" s="3" t="s">
        <v>64</v>
      </c>
      <c r="M2" t="s">
        <v>65</v>
      </c>
      <c r="N2" t="s">
        <v>66</v>
      </c>
      <c r="O2" s="1" t="s">
        <v>64</v>
      </c>
      <c r="P2" s="1" t="s">
        <v>65</v>
      </c>
      <c r="Q2" s="1" t="s">
        <v>66</v>
      </c>
    </row>
    <row r="3" spans="1:17" x14ac:dyDescent="0.25">
      <c r="A3" s="2">
        <v>42370</v>
      </c>
      <c r="B3" s="1" t="s">
        <v>6</v>
      </c>
      <c r="C3" s="1" t="s">
        <v>9</v>
      </c>
      <c r="D3" s="1" t="s">
        <v>8</v>
      </c>
      <c r="E3" s="1">
        <v>32</v>
      </c>
      <c r="F3" s="1">
        <v>50</v>
      </c>
      <c r="G3" s="1">
        <f>IF(J3-J2=0,IF($C3="t5",IF($D3="Z",G2+$E3,G2),G2),IF($C3="t5",IF($D3="Z",D3,0),0))</f>
        <v>32</v>
      </c>
      <c r="H3" s="1">
        <f>IF(J3-J2=0,IF($C3="t5",IF($D3="W",H2+$E3,H2),H2),IF($C3="t5",IF($D3="W",E3,0),0))</f>
        <v>0</v>
      </c>
      <c r="I3" s="1" t="str">
        <f t="shared" ref="I3:I66" si="0">TEXT(A3,"rrrr-mm")</f>
        <v>2016-01</v>
      </c>
      <c r="J3" s="1">
        <f t="shared" ref="J3:J66" si="1">MONTH(A3)</f>
        <v>1</v>
      </c>
      <c r="L3" s="4" t="s">
        <v>28</v>
      </c>
      <c r="M3" s="5">
        <v>32</v>
      </c>
      <c r="N3" s="5">
        <v>76</v>
      </c>
      <c r="O3" s="1" t="s">
        <v>28</v>
      </c>
      <c r="P3" s="1">
        <v>32</v>
      </c>
      <c r="Q3" s="1">
        <v>76</v>
      </c>
    </row>
    <row r="4" spans="1:17" x14ac:dyDescent="0.25">
      <c r="A4" s="2">
        <v>42370</v>
      </c>
      <c r="B4" s="1" t="s">
        <v>6</v>
      </c>
      <c r="C4" s="1" t="s">
        <v>10</v>
      </c>
      <c r="D4" s="1" t="s">
        <v>8</v>
      </c>
      <c r="E4" s="1">
        <v>38</v>
      </c>
      <c r="F4" s="1">
        <v>10</v>
      </c>
      <c r="G4" s="1">
        <f t="shared" ref="G4:G67" si="2">IF(J4-J3=0,IF($C4="t5",IF($D4="Z",G3+$E4,G3),G3),IF($C4="t5",IF($D4="Z",D4,0),0))</f>
        <v>32</v>
      </c>
      <c r="H4" s="1">
        <f t="shared" ref="H4:H67" si="3">IF(J4-J3=0,IF($C4="t5",IF($D4="W",H3+$E4,H3),H3),IF($C4="t5",IF($D4="W",E4,0),0))</f>
        <v>0</v>
      </c>
      <c r="I4" s="1" t="str">
        <f t="shared" si="0"/>
        <v>2016-01</v>
      </c>
      <c r="J4" s="1">
        <f t="shared" si="1"/>
        <v>1</v>
      </c>
      <c r="L4" s="4" t="s">
        <v>29</v>
      </c>
      <c r="M4" s="5">
        <v>0</v>
      </c>
      <c r="N4" s="5">
        <v>8</v>
      </c>
      <c r="O4" s="1" t="s">
        <v>29</v>
      </c>
      <c r="P4" s="1">
        <v>0</v>
      </c>
      <c r="Q4" s="1">
        <v>8</v>
      </c>
    </row>
    <row r="5" spans="1:17" x14ac:dyDescent="0.25">
      <c r="A5" s="2">
        <v>42370</v>
      </c>
      <c r="B5" s="1" t="s">
        <v>6</v>
      </c>
      <c r="C5" s="1" t="s">
        <v>11</v>
      </c>
      <c r="D5" s="1" t="s">
        <v>8</v>
      </c>
      <c r="E5" s="1">
        <v>33</v>
      </c>
      <c r="F5" s="1">
        <v>30</v>
      </c>
      <c r="G5" s="1">
        <f t="shared" si="2"/>
        <v>32</v>
      </c>
      <c r="H5" s="1">
        <f t="shared" si="3"/>
        <v>0</v>
      </c>
      <c r="I5" s="1" t="str">
        <f t="shared" si="0"/>
        <v>2016-01</v>
      </c>
      <c r="J5" s="1">
        <f t="shared" si="1"/>
        <v>1</v>
      </c>
      <c r="L5" s="4" t="s">
        <v>30</v>
      </c>
      <c r="M5" s="5">
        <v>50</v>
      </c>
      <c r="N5" s="5">
        <v>0</v>
      </c>
      <c r="O5" s="1" t="s">
        <v>30</v>
      </c>
      <c r="P5" s="1">
        <v>50</v>
      </c>
      <c r="Q5" s="1">
        <v>0</v>
      </c>
    </row>
    <row r="6" spans="1:17" x14ac:dyDescent="0.25">
      <c r="A6" s="2">
        <v>42370</v>
      </c>
      <c r="B6" s="1" t="s">
        <v>6</v>
      </c>
      <c r="C6" s="1" t="s">
        <v>12</v>
      </c>
      <c r="D6" s="1" t="s">
        <v>8</v>
      </c>
      <c r="E6" s="1">
        <v>43</v>
      </c>
      <c r="F6" s="1">
        <v>25</v>
      </c>
      <c r="G6" s="1">
        <f t="shared" si="2"/>
        <v>32</v>
      </c>
      <c r="H6" s="1">
        <f t="shared" si="3"/>
        <v>0</v>
      </c>
      <c r="I6" s="1" t="str">
        <f t="shared" si="0"/>
        <v>2016-01</v>
      </c>
      <c r="J6" s="1">
        <f t="shared" si="1"/>
        <v>1</v>
      </c>
      <c r="L6" s="4" t="s">
        <v>31</v>
      </c>
      <c r="M6" s="5">
        <v>0</v>
      </c>
      <c r="N6" s="5">
        <v>68</v>
      </c>
      <c r="O6" s="1" t="s">
        <v>31</v>
      </c>
      <c r="P6" s="1">
        <v>0</v>
      </c>
      <c r="Q6" s="1">
        <v>68</v>
      </c>
    </row>
    <row r="7" spans="1:17" x14ac:dyDescent="0.25">
      <c r="A7" s="2">
        <v>42385</v>
      </c>
      <c r="B7" s="1" t="s">
        <v>13</v>
      </c>
      <c r="C7" s="1" t="s">
        <v>9</v>
      </c>
      <c r="D7" s="1" t="s">
        <v>14</v>
      </c>
      <c r="E7" s="1">
        <v>32</v>
      </c>
      <c r="F7" s="1">
        <v>58</v>
      </c>
      <c r="G7" s="1">
        <f t="shared" si="2"/>
        <v>32</v>
      </c>
      <c r="H7" s="1">
        <f t="shared" si="3"/>
        <v>32</v>
      </c>
      <c r="I7" s="1" t="str">
        <f t="shared" si="0"/>
        <v>2016-01</v>
      </c>
      <c r="J7" s="1">
        <f t="shared" si="1"/>
        <v>1</v>
      </c>
      <c r="L7" s="4" t="s">
        <v>32</v>
      </c>
      <c r="M7" s="5">
        <v>0</v>
      </c>
      <c r="N7" s="5">
        <v>0</v>
      </c>
      <c r="O7" s="1" t="s">
        <v>32</v>
      </c>
      <c r="P7" s="1">
        <v>0</v>
      </c>
      <c r="Q7" s="1">
        <v>0</v>
      </c>
    </row>
    <row r="8" spans="1:17" x14ac:dyDescent="0.25">
      <c r="A8" s="2">
        <v>42385</v>
      </c>
      <c r="B8" s="1" t="s">
        <v>13</v>
      </c>
      <c r="C8" s="1" t="s">
        <v>11</v>
      </c>
      <c r="D8" s="1" t="s">
        <v>8</v>
      </c>
      <c r="E8" s="1">
        <v>14</v>
      </c>
      <c r="F8" s="1">
        <v>26</v>
      </c>
      <c r="G8" s="1">
        <f t="shared" si="2"/>
        <v>32</v>
      </c>
      <c r="H8" s="1">
        <f t="shared" si="3"/>
        <v>32</v>
      </c>
      <c r="I8" s="1" t="str">
        <f t="shared" si="0"/>
        <v>2016-01</v>
      </c>
      <c r="J8" s="1">
        <f t="shared" si="1"/>
        <v>1</v>
      </c>
      <c r="L8" s="4" t="s">
        <v>33</v>
      </c>
      <c r="M8" s="5">
        <v>0</v>
      </c>
      <c r="N8" s="5">
        <v>42</v>
      </c>
      <c r="O8" s="1" t="s">
        <v>33</v>
      </c>
      <c r="P8" s="1">
        <v>0</v>
      </c>
      <c r="Q8" s="1">
        <v>42</v>
      </c>
    </row>
    <row r="9" spans="1:17" x14ac:dyDescent="0.25">
      <c r="A9" s="2">
        <v>42393</v>
      </c>
      <c r="B9" s="1" t="s">
        <v>15</v>
      </c>
      <c r="C9" s="1" t="s">
        <v>9</v>
      </c>
      <c r="D9" s="1" t="s">
        <v>8</v>
      </c>
      <c r="E9" s="1">
        <v>44</v>
      </c>
      <c r="F9" s="1">
        <v>46</v>
      </c>
      <c r="G9" s="1">
        <f t="shared" si="2"/>
        <v>76</v>
      </c>
      <c r="H9" s="1">
        <f t="shared" si="3"/>
        <v>32</v>
      </c>
      <c r="I9" s="1" t="str">
        <f t="shared" si="0"/>
        <v>2016-01</v>
      </c>
      <c r="J9" s="1">
        <f t="shared" si="1"/>
        <v>1</v>
      </c>
      <c r="L9" s="4" t="s">
        <v>34</v>
      </c>
      <c r="M9" s="5">
        <v>0</v>
      </c>
      <c r="N9" s="5">
        <v>83</v>
      </c>
      <c r="O9" s="1" t="s">
        <v>34</v>
      </c>
      <c r="P9" s="1">
        <v>0</v>
      </c>
      <c r="Q9" s="1">
        <v>83</v>
      </c>
    </row>
    <row r="10" spans="1:17" x14ac:dyDescent="0.25">
      <c r="A10" s="2">
        <v>42393</v>
      </c>
      <c r="B10" s="1" t="s">
        <v>15</v>
      </c>
      <c r="C10" s="1" t="s">
        <v>11</v>
      </c>
      <c r="D10" s="1" t="s">
        <v>8</v>
      </c>
      <c r="E10" s="1">
        <v>1</v>
      </c>
      <c r="F10" s="1">
        <v>28</v>
      </c>
      <c r="G10" s="1">
        <f t="shared" si="2"/>
        <v>76</v>
      </c>
      <c r="H10" s="1">
        <f t="shared" si="3"/>
        <v>32</v>
      </c>
      <c r="I10" s="1" t="str">
        <f t="shared" si="0"/>
        <v>2016-01</v>
      </c>
      <c r="J10" s="1">
        <f t="shared" si="1"/>
        <v>1</v>
      </c>
      <c r="L10" s="4" t="s">
        <v>35</v>
      </c>
      <c r="M10" s="5">
        <v>191</v>
      </c>
      <c r="N10" s="5">
        <v>0</v>
      </c>
      <c r="O10" s="1" t="s">
        <v>35</v>
      </c>
      <c r="P10" s="1">
        <v>191</v>
      </c>
      <c r="Q10" s="1">
        <v>0</v>
      </c>
    </row>
    <row r="11" spans="1:17" x14ac:dyDescent="0.25">
      <c r="A11" s="2">
        <v>42393</v>
      </c>
      <c r="B11" s="1" t="s">
        <v>15</v>
      </c>
      <c r="C11" s="1" t="s">
        <v>7</v>
      </c>
      <c r="D11" s="1" t="s">
        <v>8</v>
      </c>
      <c r="E11" s="1">
        <v>21</v>
      </c>
      <c r="F11" s="1">
        <v>74</v>
      </c>
      <c r="G11" s="1">
        <f t="shared" si="2"/>
        <v>76</v>
      </c>
      <c r="H11" s="1">
        <f t="shared" si="3"/>
        <v>32</v>
      </c>
      <c r="I11" s="1" t="str">
        <f t="shared" si="0"/>
        <v>2016-01</v>
      </c>
      <c r="J11" s="1">
        <f t="shared" si="1"/>
        <v>1</v>
      </c>
      <c r="L11" s="4" t="s">
        <v>36</v>
      </c>
      <c r="M11" s="5">
        <v>4</v>
      </c>
      <c r="N11" s="5">
        <v>44</v>
      </c>
      <c r="O11" s="1" t="s">
        <v>36</v>
      </c>
      <c r="P11" s="1">
        <v>4</v>
      </c>
      <c r="Q11" s="1">
        <v>44</v>
      </c>
    </row>
    <row r="12" spans="1:17" x14ac:dyDescent="0.25">
      <c r="A12" s="2">
        <v>42419</v>
      </c>
      <c r="B12" s="1" t="s">
        <v>16</v>
      </c>
      <c r="C12" s="1" t="s">
        <v>12</v>
      </c>
      <c r="D12" s="1" t="s">
        <v>14</v>
      </c>
      <c r="E12" s="1">
        <v>43</v>
      </c>
      <c r="F12" s="1">
        <v>32</v>
      </c>
      <c r="G12" s="1">
        <f t="shared" si="2"/>
        <v>0</v>
      </c>
      <c r="H12" s="1">
        <f t="shared" si="3"/>
        <v>0</v>
      </c>
      <c r="I12" s="1" t="str">
        <f t="shared" si="0"/>
        <v>2016-02</v>
      </c>
      <c r="J12" s="1">
        <f t="shared" si="1"/>
        <v>2</v>
      </c>
      <c r="L12" s="4" t="s">
        <v>37</v>
      </c>
      <c r="M12" s="5">
        <v>0</v>
      </c>
      <c r="N12" s="5">
        <v>0</v>
      </c>
      <c r="O12" s="1" t="s">
        <v>37</v>
      </c>
      <c r="P12" s="1">
        <v>0</v>
      </c>
      <c r="Q12" s="1">
        <v>0</v>
      </c>
    </row>
    <row r="13" spans="1:17" x14ac:dyDescent="0.25">
      <c r="A13" s="2">
        <v>42419</v>
      </c>
      <c r="B13" s="1" t="s">
        <v>16</v>
      </c>
      <c r="C13" s="1" t="s">
        <v>10</v>
      </c>
      <c r="D13" s="1" t="s">
        <v>14</v>
      </c>
      <c r="E13" s="1">
        <v>38</v>
      </c>
      <c r="F13" s="1">
        <v>13</v>
      </c>
      <c r="G13" s="1">
        <f t="shared" si="2"/>
        <v>0</v>
      </c>
      <c r="H13" s="1">
        <f t="shared" si="3"/>
        <v>0</v>
      </c>
      <c r="I13" s="1" t="str">
        <f t="shared" si="0"/>
        <v>2016-02</v>
      </c>
      <c r="J13" s="1">
        <f t="shared" si="1"/>
        <v>2</v>
      </c>
      <c r="L13" s="4" t="s">
        <v>38</v>
      </c>
      <c r="M13" s="5">
        <v>0</v>
      </c>
      <c r="N13" s="5">
        <v>30</v>
      </c>
      <c r="O13" s="1" t="s">
        <v>38</v>
      </c>
      <c r="P13" s="1">
        <v>0</v>
      </c>
      <c r="Q13" s="1">
        <v>30</v>
      </c>
    </row>
    <row r="14" spans="1:17" x14ac:dyDescent="0.25">
      <c r="A14" s="2">
        <v>42419</v>
      </c>
      <c r="B14" s="1" t="s">
        <v>16</v>
      </c>
      <c r="C14" s="1" t="s">
        <v>7</v>
      </c>
      <c r="D14" s="1" t="s">
        <v>8</v>
      </c>
      <c r="E14" s="1">
        <v>9</v>
      </c>
      <c r="F14" s="1">
        <v>59</v>
      </c>
      <c r="G14" s="1">
        <f t="shared" si="2"/>
        <v>0</v>
      </c>
      <c r="H14" s="1">
        <f t="shared" si="3"/>
        <v>0</v>
      </c>
      <c r="I14" s="1" t="str">
        <f t="shared" si="0"/>
        <v>2016-02</v>
      </c>
      <c r="J14" s="1">
        <f t="shared" si="1"/>
        <v>2</v>
      </c>
      <c r="L14" s="4" t="s">
        <v>39</v>
      </c>
      <c r="M14" s="5">
        <v>0</v>
      </c>
      <c r="N14" s="5">
        <v>0</v>
      </c>
      <c r="O14" s="1" t="s">
        <v>39</v>
      </c>
      <c r="P14" s="1">
        <v>0</v>
      </c>
      <c r="Q14" s="1">
        <v>0</v>
      </c>
    </row>
    <row r="15" spans="1:17" x14ac:dyDescent="0.25">
      <c r="A15" s="2">
        <v>42419</v>
      </c>
      <c r="B15" s="1" t="s">
        <v>16</v>
      </c>
      <c r="C15" s="1" t="s">
        <v>9</v>
      </c>
      <c r="D15" s="1" t="s">
        <v>8</v>
      </c>
      <c r="E15" s="1">
        <v>8</v>
      </c>
      <c r="F15" s="1">
        <v>37</v>
      </c>
      <c r="G15" s="1">
        <f t="shared" si="2"/>
        <v>8</v>
      </c>
      <c r="H15" s="1">
        <f t="shared" si="3"/>
        <v>0</v>
      </c>
      <c r="I15" s="1" t="str">
        <f t="shared" si="0"/>
        <v>2016-02</v>
      </c>
      <c r="J15" s="1">
        <f t="shared" si="1"/>
        <v>2</v>
      </c>
      <c r="L15" s="4" t="s">
        <v>40</v>
      </c>
      <c r="M15" s="5">
        <v>112</v>
      </c>
      <c r="N15" s="5">
        <v>39</v>
      </c>
      <c r="O15" s="1" t="s">
        <v>40</v>
      </c>
      <c r="P15" s="1">
        <v>112</v>
      </c>
      <c r="Q15" s="1">
        <v>39</v>
      </c>
    </row>
    <row r="16" spans="1:17" x14ac:dyDescent="0.25">
      <c r="A16" s="2">
        <v>42440</v>
      </c>
      <c r="B16" s="1" t="s">
        <v>17</v>
      </c>
      <c r="C16" s="1" t="s">
        <v>9</v>
      </c>
      <c r="D16" s="1" t="s">
        <v>14</v>
      </c>
      <c r="E16" s="1">
        <v>50</v>
      </c>
      <c r="F16" s="1">
        <v>61</v>
      </c>
      <c r="G16" s="1">
        <f t="shared" si="2"/>
        <v>0</v>
      </c>
      <c r="H16" s="1">
        <f t="shared" si="3"/>
        <v>50</v>
      </c>
      <c r="I16" s="1" t="str">
        <f t="shared" si="0"/>
        <v>2016-03</v>
      </c>
      <c r="J16" s="1">
        <f t="shared" si="1"/>
        <v>3</v>
      </c>
      <c r="L16" s="4" t="s">
        <v>41</v>
      </c>
      <c r="M16" s="5">
        <v>1</v>
      </c>
      <c r="N16" s="5">
        <v>0</v>
      </c>
      <c r="O16" s="1" t="s">
        <v>41</v>
      </c>
      <c r="P16" s="1">
        <v>1</v>
      </c>
      <c r="Q16" s="1">
        <v>0</v>
      </c>
    </row>
    <row r="17" spans="1:17" x14ac:dyDescent="0.25">
      <c r="A17" s="2">
        <v>42440</v>
      </c>
      <c r="B17" s="1" t="s">
        <v>17</v>
      </c>
      <c r="C17" s="1" t="s">
        <v>12</v>
      </c>
      <c r="D17" s="1" t="s">
        <v>8</v>
      </c>
      <c r="E17" s="1">
        <v>32</v>
      </c>
      <c r="F17" s="1">
        <v>20</v>
      </c>
      <c r="G17" s="1">
        <f t="shared" si="2"/>
        <v>0</v>
      </c>
      <c r="H17" s="1">
        <f t="shared" si="3"/>
        <v>50</v>
      </c>
      <c r="I17" s="1" t="str">
        <f t="shared" si="0"/>
        <v>2016-03</v>
      </c>
      <c r="J17" s="1">
        <f t="shared" si="1"/>
        <v>3</v>
      </c>
      <c r="L17" s="4" t="s">
        <v>42</v>
      </c>
      <c r="M17" s="5">
        <v>0</v>
      </c>
      <c r="N17" s="5">
        <v>35</v>
      </c>
      <c r="O17" s="1" t="s">
        <v>42</v>
      </c>
      <c r="P17" s="1">
        <v>0</v>
      </c>
      <c r="Q17" s="1">
        <v>35</v>
      </c>
    </row>
    <row r="18" spans="1:17" x14ac:dyDescent="0.25">
      <c r="A18" s="2">
        <v>42440</v>
      </c>
      <c r="B18" s="1" t="s">
        <v>17</v>
      </c>
      <c r="C18" s="1" t="s">
        <v>10</v>
      </c>
      <c r="D18" s="1" t="s">
        <v>8</v>
      </c>
      <c r="E18" s="1">
        <v>7</v>
      </c>
      <c r="F18" s="1">
        <v>8</v>
      </c>
      <c r="G18" s="1">
        <f t="shared" si="2"/>
        <v>0</v>
      </c>
      <c r="H18" s="1">
        <f t="shared" si="3"/>
        <v>50</v>
      </c>
      <c r="I18" s="1" t="str">
        <f t="shared" si="0"/>
        <v>2016-03</v>
      </c>
      <c r="J18" s="1">
        <f t="shared" si="1"/>
        <v>3</v>
      </c>
      <c r="L18" s="4" t="s">
        <v>43</v>
      </c>
      <c r="M18" s="5">
        <v>0</v>
      </c>
      <c r="N18" s="5">
        <v>1</v>
      </c>
      <c r="O18" s="1" t="s">
        <v>43</v>
      </c>
      <c r="P18" s="1">
        <v>0</v>
      </c>
      <c r="Q18" s="1">
        <v>1</v>
      </c>
    </row>
    <row r="19" spans="1:17" x14ac:dyDescent="0.25">
      <c r="A19" s="2">
        <v>42440</v>
      </c>
      <c r="B19" s="1" t="s">
        <v>17</v>
      </c>
      <c r="C19" s="1" t="s">
        <v>11</v>
      </c>
      <c r="D19" s="1" t="s">
        <v>8</v>
      </c>
      <c r="E19" s="1">
        <v>10</v>
      </c>
      <c r="F19" s="1">
        <v>24</v>
      </c>
      <c r="G19" s="1">
        <f t="shared" si="2"/>
        <v>0</v>
      </c>
      <c r="H19" s="1">
        <f t="shared" si="3"/>
        <v>50</v>
      </c>
      <c r="I19" s="1" t="str">
        <f t="shared" si="0"/>
        <v>2016-03</v>
      </c>
      <c r="J19" s="1">
        <f t="shared" si="1"/>
        <v>3</v>
      </c>
      <c r="L19" s="4" t="s">
        <v>44</v>
      </c>
      <c r="M19" s="5">
        <v>68</v>
      </c>
      <c r="N19" s="5">
        <v>33</v>
      </c>
      <c r="O19" s="1" t="s">
        <v>44</v>
      </c>
      <c r="P19" s="1">
        <v>68</v>
      </c>
      <c r="Q19" s="1">
        <v>33</v>
      </c>
    </row>
    <row r="20" spans="1:17" x14ac:dyDescent="0.25">
      <c r="A20" s="2">
        <v>42464</v>
      </c>
      <c r="B20" s="1" t="s">
        <v>18</v>
      </c>
      <c r="C20" s="1" t="s">
        <v>10</v>
      </c>
      <c r="D20" s="1" t="s">
        <v>14</v>
      </c>
      <c r="E20" s="1">
        <v>7</v>
      </c>
      <c r="F20" s="1">
        <v>12</v>
      </c>
      <c r="G20" s="1">
        <f t="shared" si="2"/>
        <v>0</v>
      </c>
      <c r="H20" s="1">
        <f t="shared" si="3"/>
        <v>0</v>
      </c>
      <c r="I20" s="1" t="str">
        <f t="shared" si="0"/>
        <v>2016-04</v>
      </c>
      <c r="J20" s="1">
        <f t="shared" si="1"/>
        <v>4</v>
      </c>
      <c r="L20" s="4" t="s">
        <v>45</v>
      </c>
      <c r="M20" s="5">
        <v>0</v>
      </c>
      <c r="N20" s="5">
        <v>8</v>
      </c>
      <c r="O20" s="1" t="s">
        <v>45</v>
      </c>
      <c r="P20" s="1">
        <v>0</v>
      </c>
      <c r="Q20" s="1">
        <v>8</v>
      </c>
    </row>
    <row r="21" spans="1:17" x14ac:dyDescent="0.25">
      <c r="A21" s="2">
        <v>42464</v>
      </c>
      <c r="B21" s="1" t="s">
        <v>18</v>
      </c>
      <c r="C21" s="1" t="s">
        <v>12</v>
      </c>
      <c r="D21" s="1" t="s">
        <v>8</v>
      </c>
      <c r="E21" s="1">
        <v>25</v>
      </c>
      <c r="F21" s="1">
        <v>19</v>
      </c>
      <c r="G21" s="1">
        <f t="shared" si="2"/>
        <v>0</v>
      </c>
      <c r="H21" s="1">
        <f t="shared" si="3"/>
        <v>0</v>
      </c>
      <c r="I21" s="1" t="str">
        <f t="shared" si="0"/>
        <v>2016-04</v>
      </c>
      <c r="J21" s="1">
        <f t="shared" si="1"/>
        <v>4</v>
      </c>
      <c r="L21" s="4" t="s">
        <v>46</v>
      </c>
      <c r="M21" s="5">
        <v>0</v>
      </c>
      <c r="N21" s="5">
        <v>42</v>
      </c>
      <c r="O21" s="1" t="s">
        <v>46</v>
      </c>
      <c r="P21" s="1">
        <v>0</v>
      </c>
      <c r="Q21" s="1">
        <v>42</v>
      </c>
    </row>
    <row r="22" spans="1:17" x14ac:dyDescent="0.25">
      <c r="A22" s="2">
        <v>42464</v>
      </c>
      <c r="B22" s="1" t="s">
        <v>18</v>
      </c>
      <c r="C22" s="1" t="s">
        <v>9</v>
      </c>
      <c r="D22" s="1" t="s">
        <v>8</v>
      </c>
      <c r="E22" s="1">
        <v>33</v>
      </c>
      <c r="F22" s="1">
        <v>38</v>
      </c>
      <c r="G22" s="1">
        <f t="shared" si="2"/>
        <v>33</v>
      </c>
      <c r="H22" s="1">
        <f t="shared" si="3"/>
        <v>0</v>
      </c>
      <c r="I22" s="1" t="str">
        <f t="shared" si="0"/>
        <v>2016-04</v>
      </c>
      <c r="J22" s="1">
        <f t="shared" si="1"/>
        <v>4</v>
      </c>
      <c r="L22" s="4" t="s">
        <v>47</v>
      </c>
      <c r="M22" s="5">
        <v>48</v>
      </c>
      <c r="N22" s="5">
        <v>4</v>
      </c>
      <c r="O22" s="1" t="s">
        <v>47</v>
      </c>
      <c r="P22" s="1">
        <v>48</v>
      </c>
      <c r="Q22" s="1">
        <v>4</v>
      </c>
    </row>
    <row r="23" spans="1:17" x14ac:dyDescent="0.25">
      <c r="A23" s="2">
        <v>42482</v>
      </c>
      <c r="B23" s="1" t="s">
        <v>19</v>
      </c>
      <c r="C23" s="1" t="s">
        <v>11</v>
      </c>
      <c r="D23" s="1" t="s">
        <v>14</v>
      </c>
      <c r="E23" s="1">
        <v>36</v>
      </c>
      <c r="F23" s="1">
        <v>35</v>
      </c>
      <c r="G23" s="1">
        <f t="shared" si="2"/>
        <v>33</v>
      </c>
      <c r="H23" s="1">
        <f t="shared" si="3"/>
        <v>0</v>
      </c>
      <c r="I23" s="1" t="str">
        <f t="shared" si="0"/>
        <v>2016-04</v>
      </c>
      <c r="J23" s="1">
        <f t="shared" si="1"/>
        <v>4</v>
      </c>
      <c r="L23" s="4" t="s">
        <v>48</v>
      </c>
      <c r="M23" s="5">
        <v>0</v>
      </c>
      <c r="N23" s="5">
        <v>0</v>
      </c>
      <c r="O23" s="1" t="s">
        <v>48</v>
      </c>
      <c r="P23" s="1">
        <v>0</v>
      </c>
      <c r="Q23" s="1">
        <v>0</v>
      </c>
    </row>
    <row r="24" spans="1:17" x14ac:dyDescent="0.25">
      <c r="A24" s="2">
        <v>42482</v>
      </c>
      <c r="B24" s="1" t="s">
        <v>19</v>
      </c>
      <c r="C24" s="1" t="s">
        <v>7</v>
      </c>
      <c r="D24" s="1" t="s">
        <v>8</v>
      </c>
      <c r="E24" s="1">
        <v>5</v>
      </c>
      <c r="F24" s="1">
        <v>66</v>
      </c>
      <c r="G24" s="1">
        <f t="shared" si="2"/>
        <v>33</v>
      </c>
      <c r="H24" s="1">
        <f t="shared" si="3"/>
        <v>0</v>
      </c>
      <c r="I24" s="1" t="str">
        <f t="shared" si="0"/>
        <v>2016-04</v>
      </c>
      <c r="J24" s="1">
        <f t="shared" si="1"/>
        <v>4</v>
      </c>
      <c r="L24" s="4" t="s">
        <v>49</v>
      </c>
      <c r="M24" s="5">
        <v>6</v>
      </c>
      <c r="N24" s="5">
        <v>0</v>
      </c>
      <c r="O24" s="1" t="s">
        <v>49</v>
      </c>
      <c r="P24" s="1">
        <v>6</v>
      </c>
      <c r="Q24" s="1">
        <v>0</v>
      </c>
    </row>
    <row r="25" spans="1:17" x14ac:dyDescent="0.25">
      <c r="A25" s="2">
        <v>42482</v>
      </c>
      <c r="B25" s="1" t="s">
        <v>19</v>
      </c>
      <c r="C25" s="1" t="s">
        <v>9</v>
      </c>
      <c r="D25" s="1" t="s">
        <v>8</v>
      </c>
      <c r="E25" s="1">
        <v>35</v>
      </c>
      <c r="F25" s="1">
        <v>41</v>
      </c>
      <c r="G25" s="1">
        <f t="shared" si="2"/>
        <v>68</v>
      </c>
      <c r="H25" s="1">
        <f t="shared" si="3"/>
        <v>0</v>
      </c>
      <c r="I25" s="1" t="str">
        <f t="shared" si="0"/>
        <v>2016-04</v>
      </c>
      <c r="J25" s="1">
        <f t="shared" si="1"/>
        <v>4</v>
      </c>
      <c r="L25" s="4" t="s">
        <v>50</v>
      </c>
      <c r="M25" s="5">
        <v>1</v>
      </c>
      <c r="N25" s="5">
        <v>12</v>
      </c>
      <c r="O25" s="1" t="s">
        <v>50</v>
      </c>
      <c r="P25" s="1">
        <v>1</v>
      </c>
      <c r="Q25" s="1">
        <v>12</v>
      </c>
    </row>
    <row r="26" spans="1:17" x14ac:dyDescent="0.25">
      <c r="A26" s="2">
        <v>42504</v>
      </c>
      <c r="B26" s="1" t="s">
        <v>20</v>
      </c>
      <c r="C26" s="1" t="s">
        <v>7</v>
      </c>
      <c r="D26" s="1" t="s">
        <v>14</v>
      </c>
      <c r="E26" s="1">
        <v>38</v>
      </c>
      <c r="F26" s="1">
        <v>98</v>
      </c>
      <c r="G26" s="1">
        <f t="shared" si="2"/>
        <v>0</v>
      </c>
      <c r="H26" s="1">
        <f t="shared" si="3"/>
        <v>0</v>
      </c>
      <c r="I26" s="1" t="str">
        <f t="shared" si="0"/>
        <v>2016-05</v>
      </c>
      <c r="J26" s="1">
        <f t="shared" si="1"/>
        <v>5</v>
      </c>
      <c r="L26" s="4" t="s">
        <v>51</v>
      </c>
      <c r="M26" s="5">
        <v>0</v>
      </c>
      <c r="N26" s="5">
        <v>0</v>
      </c>
      <c r="O26" s="1" t="s">
        <v>51</v>
      </c>
      <c r="P26" s="1">
        <v>0</v>
      </c>
      <c r="Q26" s="1">
        <v>0</v>
      </c>
    </row>
    <row r="27" spans="1:17" x14ac:dyDescent="0.25">
      <c r="A27" s="2">
        <v>42504</v>
      </c>
      <c r="B27" s="1" t="s">
        <v>20</v>
      </c>
      <c r="C27" s="1" t="s">
        <v>11</v>
      </c>
      <c r="D27" s="1" t="s">
        <v>8</v>
      </c>
      <c r="E27" s="1">
        <v>10</v>
      </c>
      <c r="F27" s="1">
        <v>23</v>
      </c>
      <c r="G27" s="1">
        <f t="shared" si="2"/>
        <v>0</v>
      </c>
      <c r="H27" s="1">
        <f t="shared" si="3"/>
        <v>0</v>
      </c>
      <c r="I27" s="1" t="str">
        <f t="shared" si="0"/>
        <v>2016-05</v>
      </c>
      <c r="J27" s="1">
        <f t="shared" si="1"/>
        <v>5</v>
      </c>
      <c r="L27" s="4" t="s">
        <v>52</v>
      </c>
      <c r="M27" s="5">
        <v>22</v>
      </c>
      <c r="N27" s="5">
        <v>10</v>
      </c>
      <c r="O27" s="1" t="s">
        <v>52</v>
      </c>
      <c r="P27" s="1">
        <v>22</v>
      </c>
      <c r="Q27" s="1">
        <v>10</v>
      </c>
    </row>
    <row r="28" spans="1:17" x14ac:dyDescent="0.25">
      <c r="A28" s="2">
        <v>42529</v>
      </c>
      <c r="B28" s="1" t="s">
        <v>21</v>
      </c>
      <c r="C28" s="1" t="s">
        <v>11</v>
      </c>
      <c r="D28" s="1" t="s">
        <v>14</v>
      </c>
      <c r="E28" s="1">
        <v>4</v>
      </c>
      <c r="F28" s="1">
        <v>38</v>
      </c>
      <c r="G28" s="1">
        <f t="shared" si="2"/>
        <v>0</v>
      </c>
      <c r="H28" s="1">
        <f t="shared" si="3"/>
        <v>0</v>
      </c>
      <c r="I28" s="1" t="str">
        <f t="shared" si="0"/>
        <v>2016-06</v>
      </c>
      <c r="J28" s="1">
        <f t="shared" si="1"/>
        <v>6</v>
      </c>
      <c r="L28" s="4" t="s">
        <v>53</v>
      </c>
      <c r="M28" s="5">
        <v>0</v>
      </c>
      <c r="N28" s="5">
        <v>0</v>
      </c>
      <c r="O28" s="1" t="s">
        <v>53</v>
      </c>
      <c r="P28" s="1">
        <v>0</v>
      </c>
      <c r="Q28" s="1">
        <v>0</v>
      </c>
    </row>
    <row r="29" spans="1:17" x14ac:dyDescent="0.25">
      <c r="A29" s="2">
        <v>42529</v>
      </c>
      <c r="B29" s="1" t="s">
        <v>21</v>
      </c>
      <c r="C29" s="1" t="s">
        <v>7</v>
      </c>
      <c r="D29" s="1" t="s">
        <v>8</v>
      </c>
      <c r="E29" s="1">
        <v>42</v>
      </c>
      <c r="F29" s="1">
        <v>60</v>
      </c>
      <c r="G29" s="1">
        <f t="shared" si="2"/>
        <v>0</v>
      </c>
      <c r="H29" s="1">
        <f t="shared" si="3"/>
        <v>0</v>
      </c>
      <c r="I29" s="1" t="str">
        <f t="shared" si="0"/>
        <v>2016-06</v>
      </c>
      <c r="J29" s="1">
        <f t="shared" si="1"/>
        <v>6</v>
      </c>
      <c r="L29" s="4" t="s">
        <v>54</v>
      </c>
      <c r="M29" s="5">
        <v>34</v>
      </c>
      <c r="N29" s="5">
        <v>0</v>
      </c>
      <c r="O29" s="1" t="s">
        <v>54</v>
      </c>
      <c r="P29" s="1">
        <v>34</v>
      </c>
      <c r="Q29" s="1">
        <v>0</v>
      </c>
    </row>
    <row r="30" spans="1:17" x14ac:dyDescent="0.25">
      <c r="A30" s="2">
        <v>42529</v>
      </c>
      <c r="B30" s="1" t="s">
        <v>21</v>
      </c>
      <c r="C30" s="1" t="s">
        <v>10</v>
      </c>
      <c r="D30" s="1" t="s">
        <v>8</v>
      </c>
      <c r="E30" s="1">
        <v>28</v>
      </c>
      <c r="F30" s="1">
        <v>8</v>
      </c>
      <c r="G30" s="1">
        <f t="shared" si="2"/>
        <v>0</v>
      </c>
      <c r="H30" s="1">
        <f t="shared" si="3"/>
        <v>0</v>
      </c>
      <c r="I30" s="1" t="str">
        <f t="shared" si="0"/>
        <v>2016-06</v>
      </c>
      <c r="J30" s="1">
        <f t="shared" si="1"/>
        <v>6</v>
      </c>
      <c r="L30" s="4" t="s">
        <v>55</v>
      </c>
      <c r="M30" s="5">
        <v>0</v>
      </c>
      <c r="N30" s="5">
        <v>0</v>
      </c>
      <c r="O30" s="1" t="s">
        <v>55</v>
      </c>
      <c r="P30" s="1">
        <v>0</v>
      </c>
      <c r="Q30" s="1">
        <v>0</v>
      </c>
    </row>
    <row r="31" spans="1:17" x14ac:dyDescent="0.25">
      <c r="A31" s="2">
        <v>42529</v>
      </c>
      <c r="B31" s="1" t="s">
        <v>21</v>
      </c>
      <c r="C31" s="1" t="s">
        <v>12</v>
      </c>
      <c r="D31" s="1" t="s">
        <v>8</v>
      </c>
      <c r="E31" s="1">
        <v>19</v>
      </c>
      <c r="F31" s="1">
        <v>19</v>
      </c>
      <c r="G31" s="1">
        <f t="shared" si="2"/>
        <v>0</v>
      </c>
      <c r="H31" s="1">
        <f t="shared" si="3"/>
        <v>0</v>
      </c>
      <c r="I31" s="1" t="str">
        <f t="shared" si="0"/>
        <v>2016-06</v>
      </c>
      <c r="J31" s="1">
        <f t="shared" si="1"/>
        <v>6</v>
      </c>
      <c r="L31" s="4" t="s">
        <v>56</v>
      </c>
      <c r="M31" s="5">
        <v>0</v>
      </c>
      <c r="N31" s="5">
        <v>0</v>
      </c>
      <c r="O31" s="1" t="s">
        <v>56</v>
      </c>
      <c r="P31" s="1">
        <v>0</v>
      </c>
      <c r="Q31" s="1">
        <v>0</v>
      </c>
    </row>
    <row r="32" spans="1:17" x14ac:dyDescent="0.25">
      <c r="A32" s="2">
        <v>42542</v>
      </c>
      <c r="B32" s="1" t="s">
        <v>22</v>
      </c>
      <c r="C32" s="1" t="s">
        <v>12</v>
      </c>
      <c r="D32" s="1" t="s">
        <v>14</v>
      </c>
      <c r="E32" s="1">
        <v>72</v>
      </c>
      <c r="F32" s="1">
        <v>28</v>
      </c>
      <c r="G32" s="1">
        <f t="shared" si="2"/>
        <v>0</v>
      </c>
      <c r="H32" s="1">
        <f t="shared" si="3"/>
        <v>0</v>
      </c>
      <c r="I32" s="1" t="str">
        <f t="shared" si="0"/>
        <v>2016-06</v>
      </c>
      <c r="J32" s="1">
        <f t="shared" si="1"/>
        <v>6</v>
      </c>
      <c r="L32" s="4" t="s">
        <v>57</v>
      </c>
      <c r="M32" s="5">
        <v>0</v>
      </c>
      <c r="N32" s="5">
        <v>95</v>
      </c>
      <c r="O32" s="1" t="s">
        <v>57</v>
      </c>
      <c r="P32" s="1">
        <v>0</v>
      </c>
      <c r="Q32" s="1">
        <v>95</v>
      </c>
    </row>
    <row r="33" spans="1:17" x14ac:dyDescent="0.25">
      <c r="A33" s="2">
        <v>42542</v>
      </c>
      <c r="B33" s="1" t="s">
        <v>22</v>
      </c>
      <c r="C33" s="1" t="s">
        <v>7</v>
      </c>
      <c r="D33" s="1" t="s">
        <v>14</v>
      </c>
      <c r="E33" s="1">
        <v>42</v>
      </c>
      <c r="F33" s="1">
        <v>90</v>
      </c>
      <c r="G33" s="1">
        <f t="shared" si="2"/>
        <v>0</v>
      </c>
      <c r="H33" s="1">
        <f t="shared" si="3"/>
        <v>0</v>
      </c>
      <c r="I33" s="1" t="str">
        <f t="shared" si="0"/>
        <v>2016-06</v>
      </c>
      <c r="J33" s="1">
        <f t="shared" si="1"/>
        <v>6</v>
      </c>
      <c r="L33" s="4" t="s">
        <v>58</v>
      </c>
      <c r="M33" s="5">
        <v>0</v>
      </c>
      <c r="N33" s="5">
        <v>25</v>
      </c>
      <c r="O33" s="1" t="s">
        <v>58</v>
      </c>
      <c r="P33" s="1">
        <v>0</v>
      </c>
      <c r="Q33" s="1">
        <v>25</v>
      </c>
    </row>
    <row r="34" spans="1:17" x14ac:dyDescent="0.25">
      <c r="A34" s="2">
        <v>42542</v>
      </c>
      <c r="B34" s="1" t="s">
        <v>22</v>
      </c>
      <c r="C34" s="1" t="s">
        <v>9</v>
      </c>
      <c r="D34" s="1" t="s">
        <v>8</v>
      </c>
      <c r="E34" s="1">
        <v>42</v>
      </c>
      <c r="F34" s="1">
        <v>44</v>
      </c>
      <c r="G34" s="1">
        <f t="shared" si="2"/>
        <v>42</v>
      </c>
      <c r="H34" s="1">
        <f t="shared" si="3"/>
        <v>0</v>
      </c>
      <c r="I34" s="1" t="str">
        <f t="shared" si="0"/>
        <v>2016-06</v>
      </c>
      <c r="J34" s="1">
        <f t="shared" si="1"/>
        <v>6</v>
      </c>
      <c r="L34" s="4" t="s">
        <v>59</v>
      </c>
      <c r="M34" s="5">
        <v>121</v>
      </c>
      <c r="N34" s="5">
        <v>22</v>
      </c>
      <c r="O34" s="1" t="s">
        <v>59</v>
      </c>
      <c r="P34" s="1">
        <v>121</v>
      </c>
      <c r="Q34" s="1">
        <v>22</v>
      </c>
    </row>
    <row r="35" spans="1:17" x14ac:dyDescent="0.25">
      <c r="A35" s="2">
        <v>42542</v>
      </c>
      <c r="B35" s="1" t="s">
        <v>22</v>
      </c>
      <c r="C35" s="1" t="s">
        <v>11</v>
      </c>
      <c r="D35" s="1" t="s">
        <v>8</v>
      </c>
      <c r="E35" s="1">
        <v>33</v>
      </c>
      <c r="F35" s="1">
        <v>26</v>
      </c>
      <c r="G35" s="1">
        <f t="shared" si="2"/>
        <v>42</v>
      </c>
      <c r="H35" s="1">
        <f t="shared" si="3"/>
        <v>0</v>
      </c>
      <c r="I35" s="1" t="str">
        <f t="shared" si="0"/>
        <v>2016-06</v>
      </c>
      <c r="J35" s="1">
        <f t="shared" si="1"/>
        <v>6</v>
      </c>
      <c r="L35" s="4" t="s">
        <v>60</v>
      </c>
      <c r="M35" s="5">
        <v>26</v>
      </c>
      <c r="N35" s="5">
        <v>0</v>
      </c>
      <c r="O35" s="1" t="s">
        <v>60</v>
      </c>
      <c r="P35" s="1">
        <v>26</v>
      </c>
      <c r="Q35" s="1">
        <v>0</v>
      </c>
    </row>
    <row r="36" spans="1:17" x14ac:dyDescent="0.25">
      <c r="A36" s="2">
        <v>42542</v>
      </c>
      <c r="B36" s="1" t="s">
        <v>22</v>
      </c>
      <c r="C36" s="1" t="s">
        <v>10</v>
      </c>
      <c r="D36" s="1" t="s">
        <v>8</v>
      </c>
      <c r="E36" s="1">
        <v>9</v>
      </c>
      <c r="F36" s="1">
        <v>9</v>
      </c>
      <c r="G36" s="1">
        <f t="shared" si="2"/>
        <v>42</v>
      </c>
      <c r="H36" s="1">
        <f t="shared" si="3"/>
        <v>0</v>
      </c>
      <c r="I36" s="1" t="str">
        <f t="shared" si="0"/>
        <v>2016-06</v>
      </c>
      <c r="J36" s="1">
        <f t="shared" si="1"/>
        <v>6</v>
      </c>
      <c r="L36" s="4" t="s">
        <v>61</v>
      </c>
      <c r="M36" s="5">
        <v>0</v>
      </c>
      <c r="N36" s="5">
        <v>20</v>
      </c>
      <c r="O36" s="1" t="s">
        <v>61</v>
      </c>
      <c r="P36" s="1">
        <v>0</v>
      </c>
      <c r="Q36" s="1">
        <v>20</v>
      </c>
    </row>
    <row r="37" spans="1:17" x14ac:dyDescent="0.25">
      <c r="A37" s="2">
        <v>42559</v>
      </c>
      <c r="B37" s="1" t="s">
        <v>6</v>
      </c>
      <c r="C37" s="1" t="s">
        <v>12</v>
      </c>
      <c r="D37" s="1" t="s">
        <v>14</v>
      </c>
      <c r="E37" s="1">
        <v>4</v>
      </c>
      <c r="F37" s="1">
        <v>29</v>
      </c>
      <c r="G37" s="1">
        <f t="shared" si="2"/>
        <v>0</v>
      </c>
      <c r="H37" s="1">
        <f t="shared" si="3"/>
        <v>0</v>
      </c>
      <c r="I37" s="1" t="str">
        <f t="shared" si="0"/>
        <v>2016-07</v>
      </c>
      <c r="J37" s="1">
        <f t="shared" si="1"/>
        <v>7</v>
      </c>
      <c r="L37" s="4" t="s">
        <v>62</v>
      </c>
      <c r="M37" s="5">
        <v>64</v>
      </c>
      <c r="N37" s="5">
        <v>48</v>
      </c>
      <c r="O37" s="1" t="s">
        <v>62</v>
      </c>
      <c r="P37" s="1">
        <v>64</v>
      </c>
      <c r="Q37" s="1">
        <v>48</v>
      </c>
    </row>
    <row r="38" spans="1:17" x14ac:dyDescent="0.25">
      <c r="A38" s="2">
        <v>42559</v>
      </c>
      <c r="B38" s="1" t="s">
        <v>6</v>
      </c>
      <c r="C38" s="1" t="s">
        <v>10</v>
      </c>
      <c r="D38" s="1" t="s">
        <v>14</v>
      </c>
      <c r="E38" s="1">
        <v>37</v>
      </c>
      <c r="F38" s="1">
        <v>12</v>
      </c>
      <c r="G38" s="1">
        <f t="shared" si="2"/>
        <v>0</v>
      </c>
      <c r="H38" s="1">
        <f t="shared" si="3"/>
        <v>0</v>
      </c>
      <c r="I38" s="1" t="str">
        <f t="shared" si="0"/>
        <v>2016-07</v>
      </c>
      <c r="J38" s="1">
        <f t="shared" si="1"/>
        <v>7</v>
      </c>
      <c r="L38" s="4" t="s">
        <v>63</v>
      </c>
      <c r="M38" s="5">
        <v>4</v>
      </c>
      <c r="N38" s="5">
        <v>0</v>
      </c>
      <c r="O38" s="1" t="s">
        <v>63</v>
      </c>
      <c r="P38" s="1">
        <v>4</v>
      </c>
      <c r="Q38" s="1">
        <v>0</v>
      </c>
    </row>
    <row r="39" spans="1:17" x14ac:dyDescent="0.25">
      <c r="A39" s="2">
        <v>42559</v>
      </c>
      <c r="B39" s="1" t="s">
        <v>6</v>
      </c>
      <c r="C39" s="1" t="s">
        <v>9</v>
      </c>
      <c r="D39" s="1" t="s">
        <v>8</v>
      </c>
      <c r="E39" s="1">
        <v>35</v>
      </c>
      <c r="F39" s="1">
        <v>42</v>
      </c>
      <c r="G39" s="1">
        <f t="shared" si="2"/>
        <v>35</v>
      </c>
      <c r="H39" s="1">
        <f t="shared" si="3"/>
        <v>0</v>
      </c>
      <c r="I39" s="1" t="str">
        <f t="shared" si="0"/>
        <v>2016-07</v>
      </c>
      <c r="J39" s="1">
        <f t="shared" si="1"/>
        <v>7</v>
      </c>
      <c r="L39"/>
      <c r="M39"/>
      <c r="N39"/>
    </row>
    <row r="40" spans="1:17" x14ac:dyDescent="0.25">
      <c r="A40" s="2">
        <v>42559</v>
      </c>
      <c r="B40" s="1" t="s">
        <v>6</v>
      </c>
      <c r="C40" s="1" t="s">
        <v>7</v>
      </c>
      <c r="D40" s="1" t="s">
        <v>8</v>
      </c>
      <c r="E40" s="1">
        <v>32</v>
      </c>
      <c r="F40" s="1">
        <v>66</v>
      </c>
      <c r="G40" s="1">
        <f t="shared" si="2"/>
        <v>35</v>
      </c>
      <c r="H40" s="1">
        <f t="shared" si="3"/>
        <v>0</v>
      </c>
      <c r="I40" s="1" t="str">
        <f t="shared" si="0"/>
        <v>2016-07</v>
      </c>
      <c r="J40" s="1">
        <f t="shared" si="1"/>
        <v>7</v>
      </c>
      <c r="L40"/>
      <c r="M40"/>
      <c r="N40"/>
    </row>
    <row r="41" spans="1:17" x14ac:dyDescent="0.25">
      <c r="A41" s="2">
        <v>42574</v>
      </c>
      <c r="B41" s="1" t="s">
        <v>13</v>
      </c>
      <c r="C41" s="1" t="s">
        <v>7</v>
      </c>
      <c r="D41" s="1" t="s">
        <v>14</v>
      </c>
      <c r="E41" s="1">
        <v>32</v>
      </c>
      <c r="F41" s="1">
        <v>92</v>
      </c>
      <c r="G41" s="1">
        <f t="shared" si="2"/>
        <v>35</v>
      </c>
      <c r="H41" s="1">
        <f t="shared" si="3"/>
        <v>0</v>
      </c>
      <c r="I41" s="1" t="str">
        <f t="shared" si="0"/>
        <v>2016-07</v>
      </c>
      <c r="J41" s="1">
        <f t="shared" si="1"/>
        <v>7</v>
      </c>
      <c r="L41"/>
      <c r="M41"/>
    </row>
    <row r="42" spans="1:17" x14ac:dyDescent="0.25">
      <c r="A42" s="2">
        <v>42574</v>
      </c>
      <c r="B42" s="1" t="s">
        <v>13</v>
      </c>
      <c r="C42" s="1" t="s">
        <v>9</v>
      </c>
      <c r="D42" s="1" t="s">
        <v>8</v>
      </c>
      <c r="E42" s="1">
        <v>48</v>
      </c>
      <c r="F42" s="1">
        <v>43</v>
      </c>
      <c r="G42" s="1">
        <f t="shared" si="2"/>
        <v>83</v>
      </c>
      <c r="H42" s="1">
        <f t="shared" si="3"/>
        <v>0</v>
      </c>
      <c r="I42" s="1" t="str">
        <f t="shared" si="0"/>
        <v>2016-07</v>
      </c>
      <c r="J42" s="1">
        <f t="shared" si="1"/>
        <v>7</v>
      </c>
      <c r="L42"/>
      <c r="M42"/>
    </row>
    <row r="43" spans="1:17" x14ac:dyDescent="0.25">
      <c r="A43" s="2">
        <v>42593</v>
      </c>
      <c r="B43" s="1" t="s">
        <v>15</v>
      </c>
      <c r="C43" s="1" t="s">
        <v>9</v>
      </c>
      <c r="D43" s="1" t="s">
        <v>14</v>
      </c>
      <c r="E43" s="1">
        <v>191</v>
      </c>
      <c r="F43" s="1">
        <v>60</v>
      </c>
      <c r="G43" s="1">
        <f t="shared" si="2"/>
        <v>0</v>
      </c>
      <c r="H43" s="1">
        <f t="shared" si="3"/>
        <v>191</v>
      </c>
      <c r="I43" s="1" t="str">
        <f t="shared" si="0"/>
        <v>2016-08</v>
      </c>
      <c r="J43" s="1">
        <f t="shared" si="1"/>
        <v>8</v>
      </c>
      <c r="L43"/>
      <c r="M43"/>
    </row>
    <row r="44" spans="1:17" x14ac:dyDescent="0.25">
      <c r="A44" s="2">
        <v>42593</v>
      </c>
      <c r="B44" s="1" t="s">
        <v>15</v>
      </c>
      <c r="C44" s="1" t="s">
        <v>11</v>
      </c>
      <c r="D44" s="1" t="s">
        <v>8</v>
      </c>
      <c r="E44" s="1">
        <v>9</v>
      </c>
      <c r="F44" s="1">
        <v>24</v>
      </c>
      <c r="G44" s="1">
        <f t="shared" si="2"/>
        <v>0</v>
      </c>
      <c r="H44" s="1">
        <f t="shared" si="3"/>
        <v>191</v>
      </c>
      <c r="I44" s="1" t="str">
        <f t="shared" si="0"/>
        <v>2016-08</v>
      </c>
      <c r="J44" s="1">
        <f t="shared" si="1"/>
        <v>8</v>
      </c>
      <c r="L44"/>
      <c r="M44"/>
    </row>
    <row r="45" spans="1:17" x14ac:dyDescent="0.25">
      <c r="A45" s="2">
        <v>42593</v>
      </c>
      <c r="B45" s="1" t="s">
        <v>15</v>
      </c>
      <c r="C45" s="1" t="s">
        <v>7</v>
      </c>
      <c r="D45" s="1" t="s">
        <v>8</v>
      </c>
      <c r="E45" s="1">
        <v>36</v>
      </c>
      <c r="F45" s="1">
        <v>65</v>
      </c>
      <c r="G45" s="1">
        <f t="shared" si="2"/>
        <v>0</v>
      </c>
      <c r="H45" s="1">
        <f t="shared" si="3"/>
        <v>191</v>
      </c>
      <c r="I45" s="1" t="str">
        <f t="shared" si="0"/>
        <v>2016-08</v>
      </c>
      <c r="J45" s="1">
        <f t="shared" si="1"/>
        <v>8</v>
      </c>
      <c r="L45"/>
      <c r="M45"/>
    </row>
    <row r="46" spans="1:17" x14ac:dyDescent="0.25">
      <c r="A46" s="2">
        <v>42619</v>
      </c>
      <c r="B46" s="1" t="s">
        <v>16</v>
      </c>
      <c r="C46" s="1" t="s">
        <v>10</v>
      </c>
      <c r="D46" s="1" t="s">
        <v>8</v>
      </c>
      <c r="E46" s="1">
        <v>47</v>
      </c>
      <c r="F46" s="1">
        <v>7</v>
      </c>
      <c r="G46" s="1">
        <f t="shared" si="2"/>
        <v>0</v>
      </c>
      <c r="H46" s="1">
        <f t="shared" si="3"/>
        <v>0</v>
      </c>
      <c r="I46" s="1" t="str">
        <f t="shared" si="0"/>
        <v>2016-09</v>
      </c>
      <c r="J46" s="1">
        <f t="shared" si="1"/>
        <v>9</v>
      </c>
      <c r="L46"/>
      <c r="M46"/>
    </row>
    <row r="47" spans="1:17" x14ac:dyDescent="0.25">
      <c r="A47" s="2">
        <v>42619</v>
      </c>
      <c r="B47" s="1" t="s">
        <v>16</v>
      </c>
      <c r="C47" s="1" t="s">
        <v>9</v>
      </c>
      <c r="D47" s="1" t="s">
        <v>14</v>
      </c>
      <c r="E47" s="1">
        <v>4</v>
      </c>
      <c r="F47" s="1">
        <v>63</v>
      </c>
      <c r="G47" s="1">
        <f t="shared" si="2"/>
        <v>0</v>
      </c>
      <c r="H47" s="1">
        <f t="shared" si="3"/>
        <v>4</v>
      </c>
      <c r="I47" s="1" t="str">
        <f t="shared" si="0"/>
        <v>2016-09</v>
      </c>
      <c r="J47" s="1">
        <f t="shared" si="1"/>
        <v>9</v>
      </c>
      <c r="L47"/>
      <c r="M47"/>
    </row>
    <row r="48" spans="1:17" x14ac:dyDescent="0.25">
      <c r="A48" s="2">
        <v>42619</v>
      </c>
      <c r="B48" s="1" t="s">
        <v>16</v>
      </c>
      <c r="C48" s="1" t="s">
        <v>12</v>
      </c>
      <c r="D48" s="1" t="s">
        <v>8</v>
      </c>
      <c r="E48" s="1">
        <v>8</v>
      </c>
      <c r="F48" s="1">
        <v>19</v>
      </c>
      <c r="G48" s="1">
        <f t="shared" si="2"/>
        <v>0</v>
      </c>
      <c r="H48" s="1">
        <f t="shared" si="3"/>
        <v>4</v>
      </c>
      <c r="I48" s="1" t="str">
        <f t="shared" si="0"/>
        <v>2016-09</v>
      </c>
      <c r="J48" s="1">
        <f t="shared" si="1"/>
        <v>9</v>
      </c>
      <c r="L48"/>
      <c r="M48"/>
    </row>
    <row r="49" spans="1:13" x14ac:dyDescent="0.25">
      <c r="A49" s="2">
        <v>42619</v>
      </c>
      <c r="B49" s="1" t="s">
        <v>16</v>
      </c>
      <c r="C49" s="1" t="s">
        <v>11</v>
      </c>
      <c r="D49" s="1" t="s">
        <v>8</v>
      </c>
      <c r="E49" s="1">
        <v>3</v>
      </c>
      <c r="F49" s="1">
        <v>22</v>
      </c>
      <c r="G49" s="1">
        <f t="shared" si="2"/>
        <v>0</v>
      </c>
      <c r="H49" s="1">
        <f t="shared" si="3"/>
        <v>4</v>
      </c>
      <c r="I49" s="1" t="str">
        <f t="shared" si="0"/>
        <v>2016-09</v>
      </c>
      <c r="J49" s="1">
        <f t="shared" si="1"/>
        <v>9</v>
      </c>
      <c r="L49"/>
      <c r="M49"/>
    </row>
    <row r="50" spans="1:13" x14ac:dyDescent="0.25">
      <c r="A50" s="2">
        <v>42619</v>
      </c>
      <c r="B50" s="1" t="s">
        <v>16</v>
      </c>
      <c r="C50" s="1" t="s">
        <v>7</v>
      </c>
      <c r="D50" s="1" t="s">
        <v>8</v>
      </c>
      <c r="E50" s="1">
        <v>41</v>
      </c>
      <c r="F50" s="1">
        <v>59</v>
      </c>
      <c r="G50" s="1">
        <f t="shared" si="2"/>
        <v>0</v>
      </c>
      <c r="H50" s="1">
        <f t="shared" si="3"/>
        <v>4</v>
      </c>
      <c r="I50" s="1" t="str">
        <f t="shared" si="0"/>
        <v>2016-09</v>
      </c>
      <c r="J50" s="1">
        <f t="shared" si="1"/>
        <v>9</v>
      </c>
      <c r="L50"/>
      <c r="M50"/>
    </row>
    <row r="51" spans="1:13" x14ac:dyDescent="0.25">
      <c r="A51" s="2">
        <v>42640</v>
      </c>
      <c r="B51" s="1" t="s">
        <v>17</v>
      </c>
      <c r="C51" s="1" t="s">
        <v>9</v>
      </c>
      <c r="D51" s="1" t="s">
        <v>8</v>
      </c>
      <c r="E51" s="1">
        <v>44</v>
      </c>
      <c r="F51" s="1">
        <v>40</v>
      </c>
      <c r="G51" s="1">
        <f t="shared" si="2"/>
        <v>44</v>
      </c>
      <c r="H51" s="1">
        <f t="shared" si="3"/>
        <v>4</v>
      </c>
      <c r="I51" s="1" t="str">
        <f t="shared" si="0"/>
        <v>2016-09</v>
      </c>
      <c r="J51" s="1">
        <f t="shared" si="1"/>
        <v>9</v>
      </c>
      <c r="L51"/>
      <c r="M51"/>
    </row>
    <row r="52" spans="1:13" x14ac:dyDescent="0.25">
      <c r="A52" s="2">
        <v>42640</v>
      </c>
      <c r="B52" s="1" t="s">
        <v>17</v>
      </c>
      <c r="C52" s="1" t="s">
        <v>10</v>
      </c>
      <c r="D52" s="1" t="s">
        <v>14</v>
      </c>
      <c r="E52" s="1">
        <v>45</v>
      </c>
      <c r="F52" s="1">
        <v>12</v>
      </c>
      <c r="G52" s="1">
        <f t="shared" si="2"/>
        <v>44</v>
      </c>
      <c r="H52" s="1">
        <f t="shared" si="3"/>
        <v>4</v>
      </c>
      <c r="I52" s="1" t="str">
        <f t="shared" si="0"/>
        <v>2016-09</v>
      </c>
      <c r="J52" s="1">
        <f t="shared" si="1"/>
        <v>9</v>
      </c>
      <c r="L52"/>
      <c r="M52"/>
    </row>
    <row r="53" spans="1:13" x14ac:dyDescent="0.25">
      <c r="A53" s="2">
        <v>42640</v>
      </c>
      <c r="B53" s="1" t="s">
        <v>17</v>
      </c>
      <c r="C53" s="1" t="s">
        <v>12</v>
      </c>
      <c r="D53" s="1" t="s">
        <v>8</v>
      </c>
      <c r="E53" s="1">
        <v>40</v>
      </c>
      <c r="F53" s="1">
        <v>20</v>
      </c>
      <c r="G53" s="1">
        <f t="shared" si="2"/>
        <v>44</v>
      </c>
      <c r="H53" s="1">
        <f t="shared" si="3"/>
        <v>4</v>
      </c>
      <c r="I53" s="1" t="str">
        <f t="shared" si="0"/>
        <v>2016-09</v>
      </c>
      <c r="J53" s="1">
        <f t="shared" si="1"/>
        <v>9</v>
      </c>
      <c r="L53"/>
      <c r="M53"/>
    </row>
    <row r="54" spans="1:13" x14ac:dyDescent="0.25">
      <c r="A54" s="2">
        <v>42640</v>
      </c>
      <c r="B54" s="1" t="s">
        <v>17</v>
      </c>
      <c r="C54" s="1" t="s">
        <v>7</v>
      </c>
      <c r="D54" s="1" t="s">
        <v>8</v>
      </c>
      <c r="E54" s="1">
        <v>3</v>
      </c>
      <c r="F54" s="1">
        <v>63</v>
      </c>
      <c r="G54" s="1">
        <f t="shared" si="2"/>
        <v>44</v>
      </c>
      <c r="H54" s="1">
        <f t="shared" si="3"/>
        <v>4</v>
      </c>
      <c r="I54" s="1" t="str">
        <f t="shared" si="0"/>
        <v>2016-09</v>
      </c>
      <c r="J54" s="1">
        <f t="shared" si="1"/>
        <v>9</v>
      </c>
      <c r="L54"/>
      <c r="M54"/>
    </row>
    <row r="55" spans="1:13" x14ac:dyDescent="0.25">
      <c r="A55" s="2">
        <v>42640</v>
      </c>
      <c r="B55" s="1" t="s">
        <v>17</v>
      </c>
      <c r="C55" s="1" t="s">
        <v>11</v>
      </c>
      <c r="D55" s="1" t="s">
        <v>8</v>
      </c>
      <c r="E55" s="1">
        <v>17</v>
      </c>
      <c r="F55" s="1">
        <v>24</v>
      </c>
      <c r="G55" s="1">
        <f t="shared" si="2"/>
        <v>44</v>
      </c>
      <c r="H55" s="1">
        <f t="shared" si="3"/>
        <v>4</v>
      </c>
      <c r="I55" s="1" t="str">
        <f t="shared" si="0"/>
        <v>2016-09</v>
      </c>
      <c r="J55" s="1">
        <f t="shared" si="1"/>
        <v>9</v>
      </c>
      <c r="L55"/>
      <c r="M55"/>
    </row>
    <row r="56" spans="1:13" x14ac:dyDescent="0.25">
      <c r="A56" s="2">
        <v>42664</v>
      </c>
      <c r="B56" s="1" t="s">
        <v>18</v>
      </c>
      <c r="C56" s="1" t="s">
        <v>10</v>
      </c>
      <c r="D56" s="1" t="s">
        <v>14</v>
      </c>
      <c r="E56" s="1">
        <v>2</v>
      </c>
      <c r="F56" s="1">
        <v>12</v>
      </c>
      <c r="G56" s="1">
        <f t="shared" si="2"/>
        <v>0</v>
      </c>
      <c r="H56" s="1">
        <f t="shared" si="3"/>
        <v>0</v>
      </c>
      <c r="I56" s="1" t="str">
        <f t="shared" si="0"/>
        <v>2016-10</v>
      </c>
      <c r="J56" s="1">
        <f t="shared" si="1"/>
        <v>10</v>
      </c>
      <c r="L56"/>
      <c r="M56"/>
    </row>
    <row r="57" spans="1:13" x14ac:dyDescent="0.25">
      <c r="A57" s="2">
        <v>42664</v>
      </c>
      <c r="B57" s="1" t="s">
        <v>18</v>
      </c>
      <c r="C57" s="1" t="s">
        <v>12</v>
      </c>
      <c r="D57" s="1" t="s">
        <v>8</v>
      </c>
      <c r="E57" s="1">
        <v>14</v>
      </c>
      <c r="F57" s="1">
        <v>19</v>
      </c>
      <c r="G57" s="1">
        <f t="shared" si="2"/>
        <v>0</v>
      </c>
      <c r="H57" s="1">
        <f t="shared" si="3"/>
        <v>0</v>
      </c>
      <c r="I57" s="1" t="str">
        <f t="shared" si="0"/>
        <v>2016-10</v>
      </c>
      <c r="J57" s="1">
        <f t="shared" si="1"/>
        <v>10</v>
      </c>
      <c r="L57"/>
      <c r="M57"/>
    </row>
    <row r="58" spans="1:13" x14ac:dyDescent="0.25">
      <c r="A58" s="2">
        <v>42664</v>
      </c>
      <c r="B58" s="1" t="s">
        <v>18</v>
      </c>
      <c r="C58" s="1" t="s">
        <v>11</v>
      </c>
      <c r="D58" s="1" t="s">
        <v>8</v>
      </c>
      <c r="E58" s="1">
        <v>23</v>
      </c>
      <c r="F58" s="1">
        <v>23</v>
      </c>
      <c r="G58" s="1">
        <f t="shared" si="2"/>
        <v>0</v>
      </c>
      <c r="H58" s="1">
        <f t="shared" si="3"/>
        <v>0</v>
      </c>
      <c r="I58" s="1" t="str">
        <f t="shared" si="0"/>
        <v>2016-10</v>
      </c>
      <c r="J58" s="1">
        <f t="shared" si="1"/>
        <v>10</v>
      </c>
      <c r="L58"/>
      <c r="M58"/>
    </row>
    <row r="59" spans="1:13" x14ac:dyDescent="0.25">
      <c r="A59" s="2">
        <v>42682</v>
      </c>
      <c r="B59" s="1" t="s">
        <v>19</v>
      </c>
      <c r="C59" s="1" t="s">
        <v>10</v>
      </c>
      <c r="D59" s="1" t="s">
        <v>8</v>
      </c>
      <c r="E59" s="1">
        <v>11</v>
      </c>
      <c r="F59" s="1">
        <v>8</v>
      </c>
      <c r="G59" s="1">
        <f t="shared" si="2"/>
        <v>0</v>
      </c>
      <c r="H59" s="1">
        <f t="shared" si="3"/>
        <v>0</v>
      </c>
      <c r="I59" s="1" t="str">
        <f t="shared" si="0"/>
        <v>2016-11</v>
      </c>
      <c r="J59" s="1">
        <f t="shared" si="1"/>
        <v>11</v>
      </c>
      <c r="L59"/>
      <c r="M59"/>
    </row>
    <row r="60" spans="1:13" x14ac:dyDescent="0.25">
      <c r="A60" s="2">
        <v>42682</v>
      </c>
      <c r="B60" s="1" t="s">
        <v>19</v>
      </c>
      <c r="C60" s="1" t="s">
        <v>7</v>
      </c>
      <c r="D60" s="1" t="s">
        <v>8</v>
      </c>
      <c r="E60" s="1">
        <v>17</v>
      </c>
      <c r="F60" s="1">
        <v>66</v>
      </c>
      <c r="G60" s="1">
        <f t="shared" si="2"/>
        <v>0</v>
      </c>
      <c r="H60" s="1">
        <f t="shared" si="3"/>
        <v>0</v>
      </c>
      <c r="I60" s="1" t="str">
        <f t="shared" si="0"/>
        <v>2016-11</v>
      </c>
      <c r="J60" s="1">
        <f t="shared" si="1"/>
        <v>11</v>
      </c>
      <c r="L60"/>
      <c r="M60"/>
    </row>
    <row r="61" spans="1:13" x14ac:dyDescent="0.25">
      <c r="A61" s="2">
        <v>42682</v>
      </c>
      <c r="B61" s="1" t="s">
        <v>19</v>
      </c>
      <c r="C61" s="1" t="s">
        <v>9</v>
      </c>
      <c r="D61" s="1" t="s">
        <v>8</v>
      </c>
      <c r="E61" s="1">
        <v>30</v>
      </c>
      <c r="F61" s="1">
        <v>41</v>
      </c>
      <c r="G61" s="1">
        <f t="shared" si="2"/>
        <v>30</v>
      </c>
      <c r="H61" s="1">
        <f t="shared" si="3"/>
        <v>0</v>
      </c>
      <c r="I61" s="1" t="str">
        <f t="shared" si="0"/>
        <v>2016-11</v>
      </c>
      <c r="J61" s="1">
        <f t="shared" si="1"/>
        <v>11</v>
      </c>
      <c r="L61"/>
      <c r="M61"/>
    </row>
    <row r="62" spans="1:13" x14ac:dyDescent="0.25">
      <c r="A62" s="2">
        <v>42704</v>
      </c>
      <c r="B62" s="1" t="s">
        <v>20</v>
      </c>
      <c r="C62" s="1" t="s">
        <v>7</v>
      </c>
      <c r="D62" s="1" t="s">
        <v>14</v>
      </c>
      <c r="E62" s="1">
        <v>97</v>
      </c>
      <c r="F62" s="1">
        <v>98</v>
      </c>
      <c r="G62" s="1">
        <f t="shared" si="2"/>
        <v>30</v>
      </c>
      <c r="H62" s="1">
        <f t="shared" si="3"/>
        <v>0</v>
      </c>
      <c r="I62" s="1" t="str">
        <f t="shared" si="0"/>
        <v>2016-11</v>
      </c>
      <c r="J62" s="1">
        <f t="shared" si="1"/>
        <v>11</v>
      </c>
      <c r="L62"/>
      <c r="M62"/>
    </row>
    <row r="63" spans="1:13" x14ac:dyDescent="0.25">
      <c r="A63" s="2">
        <v>42704</v>
      </c>
      <c r="B63" s="1" t="s">
        <v>20</v>
      </c>
      <c r="C63" s="1" t="s">
        <v>10</v>
      </c>
      <c r="D63" s="1" t="s">
        <v>14</v>
      </c>
      <c r="E63" s="1">
        <v>11</v>
      </c>
      <c r="F63" s="1">
        <v>12</v>
      </c>
      <c r="G63" s="1">
        <f t="shared" si="2"/>
        <v>30</v>
      </c>
      <c r="H63" s="1">
        <f t="shared" si="3"/>
        <v>0</v>
      </c>
      <c r="I63" s="1" t="str">
        <f t="shared" si="0"/>
        <v>2016-11</v>
      </c>
      <c r="J63" s="1">
        <f t="shared" si="1"/>
        <v>11</v>
      </c>
      <c r="L63"/>
      <c r="M63"/>
    </row>
    <row r="64" spans="1:13" x14ac:dyDescent="0.25">
      <c r="A64" s="2">
        <v>42704</v>
      </c>
      <c r="B64" s="1" t="s">
        <v>20</v>
      </c>
      <c r="C64" s="1" t="s">
        <v>12</v>
      </c>
      <c r="D64" s="1" t="s">
        <v>8</v>
      </c>
      <c r="E64" s="1">
        <v>17</v>
      </c>
      <c r="F64" s="1">
        <v>20</v>
      </c>
      <c r="G64" s="1">
        <f t="shared" si="2"/>
        <v>30</v>
      </c>
      <c r="H64" s="1">
        <f t="shared" si="3"/>
        <v>0</v>
      </c>
      <c r="I64" s="1" t="str">
        <f t="shared" si="0"/>
        <v>2016-11</v>
      </c>
      <c r="J64" s="1">
        <f t="shared" si="1"/>
        <v>11</v>
      </c>
      <c r="L64"/>
      <c r="M64"/>
    </row>
    <row r="65" spans="1:13" x14ac:dyDescent="0.25">
      <c r="A65" s="2">
        <v>42704</v>
      </c>
      <c r="B65" s="1" t="s">
        <v>20</v>
      </c>
      <c r="C65" s="1" t="s">
        <v>11</v>
      </c>
      <c r="D65" s="1" t="s">
        <v>8</v>
      </c>
      <c r="E65" s="1">
        <v>4</v>
      </c>
      <c r="F65" s="1">
        <v>23</v>
      </c>
      <c r="G65" s="1">
        <f t="shared" si="2"/>
        <v>30</v>
      </c>
      <c r="H65" s="1">
        <f t="shared" si="3"/>
        <v>0</v>
      </c>
      <c r="I65" s="1" t="str">
        <f t="shared" si="0"/>
        <v>2016-11</v>
      </c>
      <c r="J65" s="1">
        <f t="shared" si="1"/>
        <v>11</v>
      </c>
      <c r="L65"/>
      <c r="M65"/>
    </row>
    <row r="66" spans="1:13" x14ac:dyDescent="0.25">
      <c r="A66" s="2">
        <v>42729</v>
      </c>
      <c r="B66" s="1" t="s">
        <v>21</v>
      </c>
      <c r="C66" s="1" t="s">
        <v>12</v>
      </c>
      <c r="D66" s="1" t="s">
        <v>14</v>
      </c>
      <c r="E66" s="1">
        <v>79</v>
      </c>
      <c r="F66" s="1">
        <v>31</v>
      </c>
      <c r="G66" s="1">
        <f t="shared" si="2"/>
        <v>0</v>
      </c>
      <c r="H66" s="1">
        <f t="shared" si="3"/>
        <v>0</v>
      </c>
      <c r="I66" s="1" t="str">
        <f t="shared" si="0"/>
        <v>2016-12</v>
      </c>
      <c r="J66" s="1">
        <f t="shared" si="1"/>
        <v>12</v>
      </c>
      <c r="L66"/>
      <c r="M66"/>
    </row>
    <row r="67" spans="1:13" x14ac:dyDescent="0.25">
      <c r="A67" s="2">
        <v>42729</v>
      </c>
      <c r="B67" s="1" t="s">
        <v>21</v>
      </c>
      <c r="C67" s="1" t="s">
        <v>7</v>
      </c>
      <c r="D67" s="1" t="s">
        <v>8</v>
      </c>
      <c r="E67" s="1">
        <v>33</v>
      </c>
      <c r="F67" s="1">
        <v>60</v>
      </c>
      <c r="G67" s="1">
        <f t="shared" si="2"/>
        <v>0</v>
      </c>
      <c r="H67" s="1">
        <f t="shared" si="3"/>
        <v>0</v>
      </c>
      <c r="I67" s="1" t="str">
        <f t="shared" ref="I67:I130" si="4">TEXT(A67,"rrrr-mm")</f>
        <v>2016-12</v>
      </c>
      <c r="J67" s="1">
        <f t="shared" ref="J67:J130" si="5">MONTH(A67)</f>
        <v>12</v>
      </c>
      <c r="L67"/>
      <c r="M67"/>
    </row>
    <row r="68" spans="1:13" x14ac:dyDescent="0.25">
      <c r="A68" s="2">
        <v>42729</v>
      </c>
      <c r="B68" s="1" t="s">
        <v>21</v>
      </c>
      <c r="C68" s="1" t="s">
        <v>11</v>
      </c>
      <c r="D68" s="1" t="s">
        <v>8</v>
      </c>
      <c r="E68" s="1">
        <v>26</v>
      </c>
      <c r="F68" s="1">
        <v>23</v>
      </c>
      <c r="G68" s="1">
        <f t="shared" ref="G68:G131" si="6">IF(J68-J67=0,IF($C68="t5",IF($D68="Z",G67+$E68,G67),G67),IF($C68="t5",IF($D68="Z",D68,0),0))</f>
        <v>0</v>
      </c>
      <c r="H68" s="1">
        <f t="shared" ref="H68:H131" si="7">IF(J68-J67=0,IF($C68="t5",IF($D68="W",H67+$E68,H67),H67),IF($C68="t5",IF($D68="W",E68,0),0))</f>
        <v>0</v>
      </c>
      <c r="I68" s="1" t="str">
        <f t="shared" si="4"/>
        <v>2016-12</v>
      </c>
      <c r="J68" s="1">
        <f t="shared" si="5"/>
        <v>12</v>
      </c>
      <c r="L68"/>
      <c r="M68"/>
    </row>
    <row r="69" spans="1:13" x14ac:dyDescent="0.25">
      <c r="A69" s="2">
        <v>42742</v>
      </c>
      <c r="B69" s="1" t="s">
        <v>22</v>
      </c>
      <c r="C69" s="1" t="s">
        <v>12</v>
      </c>
      <c r="D69" s="1" t="s">
        <v>8</v>
      </c>
      <c r="E69" s="1">
        <v>40</v>
      </c>
      <c r="F69" s="1">
        <v>22</v>
      </c>
      <c r="G69" s="1">
        <f t="shared" si="6"/>
        <v>0</v>
      </c>
      <c r="H69" s="1">
        <f t="shared" si="7"/>
        <v>0</v>
      </c>
      <c r="I69" s="1" t="str">
        <f t="shared" si="4"/>
        <v>2017-01</v>
      </c>
      <c r="J69" s="1">
        <f t="shared" si="5"/>
        <v>1</v>
      </c>
      <c r="L69"/>
      <c r="M69"/>
    </row>
    <row r="70" spans="1:13" x14ac:dyDescent="0.25">
      <c r="A70" s="2">
        <v>42742</v>
      </c>
      <c r="B70" s="1" t="s">
        <v>22</v>
      </c>
      <c r="C70" s="1" t="s">
        <v>10</v>
      </c>
      <c r="D70" s="1" t="s">
        <v>8</v>
      </c>
      <c r="E70" s="1">
        <v>42</v>
      </c>
      <c r="F70" s="1">
        <v>9</v>
      </c>
      <c r="G70" s="1">
        <f t="shared" si="6"/>
        <v>0</v>
      </c>
      <c r="H70" s="1">
        <f t="shared" si="7"/>
        <v>0</v>
      </c>
      <c r="I70" s="1" t="str">
        <f t="shared" si="4"/>
        <v>2017-01</v>
      </c>
      <c r="J70" s="1">
        <f t="shared" si="5"/>
        <v>1</v>
      </c>
      <c r="L70"/>
      <c r="M70"/>
    </row>
    <row r="71" spans="1:13" x14ac:dyDescent="0.25">
      <c r="A71" s="2">
        <v>42742</v>
      </c>
      <c r="B71" s="1" t="s">
        <v>22</v>
      </c>
      <c r="C71" s="1" t="s">
        <v>11</v>
      </c>
      <c r="D71" s="1" t="s">
        <v>8</v>
      </c>
      <c r="E71" s="1">
        <v>42</v>
      </c>
      <c r="F71" s="1">
        <v>26</v>
      </c>
      <c r="G71" s="1">
        <f t="shared" si="6"/>
        <v>0</v>
      </c>
      <c r="H71" s="1">
        <f t="shared" si="7"/>
        <v>0</v>
      </c>
      <c r="I71" s="1" t="str">
        <f t="shared" si="4"/>
        <v>2017-01</v>
      </c>
      <c r="J71" s="1">
        <f t="shared" si="5"/>
        <v>1</v>
      </c>
      <c r="L71"/>
      <c r="M71"/>
    </row>
    <row r="72" spans="1:13" x14ac:dyDescent="0.25">
      <c r="A72" s="2">
        <v>42742</v>
      </c>
      <c r="B72" s="1" t="s">
        <v>22</v>
      </c>
      <c r="C72" s="1" t="s">
        <v>7</v>
      </c>
      <c r="D72" s="1" t="s">
        <v>8</v>
      </c>
      <c r="E72" s="1">
        <v>9</v>
      </c>
      <c r="F72" s="1">
        <v>70</v>
      </c>
      <c r="G72" s="1">
        <f t="shared" si="6"/>
        <v>0</v>
      </c>
      <c r="H72" s="1">
        <f t="shared" si="7"/>
        <v>0</v>
      </c>
      <c r="I72" s="1" t="str">
        <f t="shared" si="4"/>
        <v>2017-01</v>
      </c>
      <c r="J72" s="1">
        <f t="shared" si="5"/>
        <v>1</v>
      </c>
      <c r="L72"/>
      <c r="M72"/>
    </row>
    <row r="73" spans="1:13" x14ac:dyDescent="0.25">
      <c r="A73" s="2">
        <v>42742</v>
      </c>
      <c r="B73" s="1" t="s">
        <v>22</v>
      </c>
      <c r="C73" s="1" t="s">
        <v>9</v>
      </c>
      <c r="D73" s="1" t="s">
        <v>8</v>
      </c>
      <c r="E73" s="1">
        <v>39</v>
      </c>
      <c r="F73" s="1">
        <v>44</v>
      </c>
      <c r="G73" s="1">
        <f t="shared" si="6"/>
        <v>39</v>
      </c>
      <c r="H73" s="1">
        <f t="shared" si="7"/>
        <v>0</v>
      </c>
      <c r="I73" s="1" t="str">
        <f t="shared" si="4"/>
        <v>2017-01</v>
      </c>
      <c r="J73" s="1">
        <f t="shared" si="5"/>
        <v>1</v>
      </c>
      <c r="L73"/>
      <c r="M73"/>
    </row>
    <row r="74" spans="1:13" x14ac:dyDescent="0.25">
      <c r="A74" s="2">
        <v>42759</v>
      </c>
      <c r="B74" s="1" t="s">
        <v>6</v>
      </c>
      <c r="C74" s="1" t="s">
        <v>9</v>
      </c>
      <c r="D74" s="1" t="s">
        <v>14</v>
      </c>
      <c r="E74" s="1">
        <v>112</v>
      </c>
      <c r="F74" s="1">
        <v>59</v>
      </c>
      <c r="G74" s="1">
        <f t="shared" si="6"/>
        <v>39</v>
      </c>
      <c r="H74" s="1">
        <f t="shared" si="7"/>
        <v>112</v>
      </c>
      <c r="I74" s="1" t="str">
        <f t="shared" si="4"/>
        <v>2017-01</v>
      </c>
      <c r="J74" s="1">
        <f t="shared" si="5"/>
        <v>1</v>
      </c>
      <c r="L74"/>
      <c r="M74"/>
    </row>
    <row r="75" spans="1:13" x14ac:dyDescent="0.25">
      <c r="A75" s="2">
        <v>42759</v>
      </c>
      <c r="B75" s="1" t="s">
        <v>6</v>
      </c>
      <c r="C75" s="1" t="s">
        <v>7</v>
      </c>
      <c r="D75" s="1" t="s">
        <v>8</v>
      </c>
      <c r="E75" s="1">
        <v>34</v>
      </c>
      <c r="F75" s="1">
        <v>66</v>
      </c>
      <c r="G75" s="1">
        <f t="shared" si="6"/>
        <v>39</v>
      </c>
      <c r="H75" s="1">
        <f t="shared" si="7"/>
        <v>112</v>
      </c>
      <c r="I75" s="1" t="str">
        <f t="shared" si="4"/>
        <v>2017-01</v>
      </c>
      <c r="J75" s="1">
        <f t="shared" si="5"/>
        <v>1</v>
      </c>
      <c r="L75"/>
      <c r="M75"/>
    </row>
    <row r="76" spans="1:13" x14ac:dyDescent="0.25">
      <c r="A76" s="2">
        <v>42759</v>
      </c>
      <c r="B76" s="1" t="s">
        <v>6</v>
      </c>
      <c r="C76" s="1" t="s">
        <v>12</v>
      </c>
      <c r="D76" s="1" t="s">
        <v>8</v>
      </c>
      <c r="E76" s="1">
        <v>5</v>
      </c>
      <c r="F76" s="1">
        <v>21</v>
      </c>
      <c r="G76" s="1">
        <f t="shared" si="6"/>
        <v>39</v>
      </c>
      <c r="H76" s="1">
        <f t="shared" si="7"/>
        <v>112</v>
      </c>
      <c r="I76" s="1" t="str">
        <f t="shared" si="4"/>
        <v>2017-01</v>
      </c>
      <c r="J76" s="1">
        <f t="shared" si="5"/>
        <v>1</v>
      </c>
      <c r="L76"/>
      <c r="M76"/>
    </row>
    <row r="77" spans="1:13" x14ac:dyDescent="0.25">
      <c r="A77" s="2">
        <v>42774</v>
      </c>
      <c r="B77" s="1" t="s">
        <v>13</v>
      </c>
      <c r="C77" s="1" t="s">
        <v>7</v>
      </c>
      <c r="D77" s="1" t="s">
        <v>14</v>
      </c>
      <c r="E77" s="1">
        <v>74</v>
      </c>
      <c r="F77" s="1">
        <v>92</v>
      </c>
      <c r="G77" s="1">
        <f t="shared" si="6"/>
        <v>0</v>
      </c>
      <c r="H77" s="1">
        <f t="shared" si="7"/>
        <v>0</v>
      </c>
      <c r="I77" s="1" t="str">
        <f t="shared" si="4"/>
        <v>2017-02</v>
      </c>
      <c r="J77" s="1">
        <f t="shared" si="5"/>
        <v>2</v>
      </c>
      <c r="L77"/>
      <c r="M77"/>
    </row>
    <row r="78" spans="1:13" x14ac:dyDescent="0.25">
      <c r="A78" s="2">
        <v>42774</v>
      </c>
      <c r="B78" s="1" t="s">
        <v>13</v>
      </c>
      <c r="C78" s="1" t="s">
        <v>11</v>
      </c>
      <c r="D78" s="1" t="s">
        <v>8</v>
      </c>
      <c r="E78" s="1">
        <v>14</v>
      </c>
      <c r="F78" s="1">
        <v>26</v>
      </c>
      <c r="G78" s="1">
        <f t="shared" si="6"/>
        <v>0</v>
      </c>
      <c r="H78" s="1">
        <f t="shared" si="7"/>
        <v>0</v>
      </c>
      <c r="I78" s="1" t="str">
        <f t="shared" si="4"/>
        <v>2017-02</v>
      </c>
      <c r="J78" s="1">
        <f t="shared" si="5"/>
        <v>2</v>
      </c>
      <c r="L78"/>
      <c r="M78"/>
    </row>
    <row r="79" spans="1:13" x14ac:dyDescent="0.25">
      <c r="A79" s="2">
        <v>42793</v>
      </c>
      <c r="B79" s="1" t="s">
        <v>15</v>
      </c>
      <c r="C79" s="1" t="s">
        <v>9</v>
      </c>
      <c r="D79" s="1" t="s">
        <v>14</v>
      </c>
      <c r="E79" s="1">
        <v>1</v>
      </c>
      <c r="F79" s="1">
        <v>60</v>
      </c>
      <c r="G79" s="1">
        <f t="shared" si="6"/>
        <v>0</v>
      </c>
      <c r="H79" s="1">
        <f t="shared" si="7"/>
        <v>1</v>
      </c>
      <c r="I79" s="1" t="str">
        <f t="shared" si="4"/>
        <v>2017-02</v>
      </c>
      <c r="J79" s="1">
        <f t="shared" si="5"/>
        <v>2</v>
      </c>
      <c r="L79"/>
      <c r="M79"/>
    </row>
    <row r="80" spans="1:13" x14ac:dyDescent="0.25">
      <c r="A80" s="2">
        <v>42793</v>
      </c>
      <c r="B80" s="1" t="s">
        <v>15</v>
      </c>
      <c r="C80" s="1" t="s">
        <v>11</v>
      </c>
      <c r="D80" s="1" t="s">
        <v>14</v>
      </c>
      <c r="E80" s="1">
        <v>43</v>
      </c>
      <c r="F80" s="1">
        <v>36</v>
      </c>
      <c r="G80" s="1">
        <f t="shared" si="6"/>
        <v>0</v>
      </c>
      <c r="H80" s="1">
        <f t="shared" si="7"/>
        <v>1</v>
      </c>
      <c r="I80" s="1" t="str">
        <f t="shared" si="4"/>
        <v>2017-02</v>
      </c>
      <c r="J80" s="1">
        <f t="shared" si="5"/>
        <v>2</v>
      </c>
      <c r="L80"/>
      <c r="M80"/>
    </row>
    <row r="81" spans="1:13" x14ac:dyDescent="0.25">
      <c r="A81" s="2">
        <v>42793</v>
      </c>
      <c r="B81" s="1" t="s">
        <v>15</v>
      </c>
      <c r="C81" s="1" t="s">
        <v>10</v>
      </c>
      <c r="D81" s="1" t="s">
        <v>8</v>
      </c>
      <c r="E81" s="1">
        <v>30</v>
      </c>
      <c r="F81" s="1">
        <v>8</v>
      </c>
      <c r="G81" s="1">
        <f t="shared" si="6"/>
        <v>0</v>
      </c>
      <c r="H81" s="1">
        <f t="shared" si="7"/>
        <v>1</v>
      </c>
      <c r="I81" s="1" t="str">
        <f t="shared" si="4"/>
        <v>2017-02</v>
      </c>
      <c r="J81" s="1">
        <f t="shared" si="5"/>
        <v>2</v>
      </c>
      <c r="L81"/>
      <c r="M81"/>
    </row>
    <row r="82" spans="1:13" x14ac:dyDescent="0.25">
      <c r="A82" s="2">
        <v>42793</v>
      </c>
      <c r="B82" s="1" t="s">
        <v>15</v>
      </c>
      <c r="C82" s="1" t="s">
        <v>12</v>
      </c>
      <c r="D82" s="1" t="s">
        <v>8</v>
      </c>
      <c r="E82" s="1">
        <v>14</v>
      </c>
      <c r="F82" s="1">
        <v>20</v>
      </c>
      <c r="G82" s="1">
        <f t="shared" si="6"/>
        <v>0</v>
      </c>
      <c r="H82" s="1">
        <f t="shared" si="7"/>
        <v>1</v>
      </c>
      <c r="I82" s="1" t="str">
        <f t="shared" si="4"/>
        <v>2017-02</v>
      </c>
      <c r="J82" s="1">
        <f t="shared" si="5"/>
        <v>2</v>
      </c>
      <c r="L82"/>
      <c r="M82"/>
    </row>
    <row r="83" spans="1:13" x14ac:dyDescent="0.25">
      <c r="A83" s="2">
        <v>42819</v>
      </c>
      <c r="B83" s="1" t="s">
        <v>16</v>
      </c>
      <c r="C83" s="1" t="s">
        <v>11</v>
      </c>
      <c r="D83" s="1" t="s">
        <v>14</v>
      </c>
      <c r="E83" s="1">
        <v>33</v>
      </c>
      <c r="F83" s="1">
        <v>38</v>
      </c>
      <c r="G83" s="1">
        <f t="shared" si="6"/>
        <v>0</v>
      </c>
      <c r="H83" s="1">
        <f t="shared" si="7"/>
        <v>0</v>
      </c>
      <c r="I83" s="1" t="str">
        <f t="shared" si="4"/>
        <v>2017-03</v>
      </c>
      <c r="J83" s="1">
        <f t="shared" si="5"/>
        <v>3</v>
      </c>
      <c r="L83"/>
      <c r="M83"/>
    </row>
    <row r="84" spans="1:13" x14ac:dyDescent="0.25">
      <c r="A84" s="2">
        <v>42819</v>
      </c>
      <c r="B84" s="1" t="s">
        <v>16</v>
      </c>
      <c r="C84" s="1" t="s">
        <v>9</v>
      </c>
      <c r="D84" s="1" t="s">
        <v>8</v>
      </c>
      <c r="E84" s="1">
        <v>35</v>
      </c>
      <c r="F84" s="1">
        <v>37</v>
      </c>
      <c r="G84" s="1">
        <f t="shared" si="6"/>
        <v>35</v>
      </c>
      <c r="H84" s="1">
        <f t="shared" si="7"/>
        <v>0</v>
      </c>
      <c r="I84" s="1" t="str">
        <f t="shared" si="4"/>
        <v>2017-03</v>
      </c>
      <c r="J84" s="1">
        <f t="shared" si="5"/>
        <v>3</v>
      </c>
      <c r="L84"/>
      <c r="M84"/>
    </row>
    <row r="85" spans="1:13" x14ac:dyDescent="0.25">
      <c r="A85" s="2">
        <v>42819</v>
      </c>
      <c r="B85" s="1" t="s">
        <v>16</v>
      </c>
      <c r="C85" s="1" t="s">
        <v>12</v>
      </c>
      <c r="D85" s="1" t="s">
        <v>8</v>
      </c>
      <c r="E85" s="1">
        <v>40</v>
      </c>
      <c r="F85" s="1">
        <v>19</v>
      </c>
      <c r="G85" s="1">
        <f t="shared" si="6"/>
        <v>35</v>
      </c>
      <c r="H85" s="1">
        <f t="shared" si="7"/>
        <v>0</v>
      </c>
      <c r="I85" s="1" t="str">
        <f t="shared" si="4"/>
        <v>2017-03</v>
      </c>
      <c r="J85" s="1">
        <f t="shared" si="5"/>
        <v>3</v>
      </c>
      <c r="L85"/>
      <c r="M85"/>
    </row>
    <row r="86" spans="1:13" x14ac:dyDescent="0.25">
      <c r="A86" s="2">
        <v>42840</v>
      </c>
      <c r="B86" s="1" t="s">
        <v>17</v>
      </c>
      <c r="C86" s="1" t="s">
        <v>11</v>
      </c>
      <c r="D86" s="1" t="s">
        <v>14</v>
      </c>
      <c r="E86" s="1">
        <v>21</v>
      </c>
      <c r="F86" s="1">
        <v>36</v>
      </c>
      <c r="G86" s="1">
        <f t="shared" si="6"/>
        <v>0</v>
      </c>
      <c r="H86" s="1">
        <f t="shared" si="7"/>
        <v>0</v>
      </c>
      <c r="I86" s="1" t="str">
        <f t="shared" si="4"/>
        <v>2017-04</v>
      </c>
      <c r="J86" s="1">
        <f t="shared" si="5"/>
        <v>4</v>
      </c>
      <c r="L86"/>
      <c r="M86"/>
    </row>
    <row r="87" spans="1:13" x14ac:dyDescent="0.25">
      <c r="A87" s="2">
        <v>42840</v>
      </c>
      <c r="B87" s="1" t="s">
        <v>17</v>
      </c>
      <c r="C87" s="1" t="s">
        <v>7</v>
      </c>
      <c r="D87" s="1" t="s">
        <v>14</v>
      </c>
      <c r="E87" s="1">
        <v>2</v>
      </c>
      <c r="F87" s="1">
        <v>97</v>
      </c>
      <c r="G87" s="1">
        <f t="shared" si="6"/>
        <v>0</v>
      </c>
      <c r="H87" s="1">
        <f t="shared" si="7"/>
        <v>0</v>
      </c>
      <c r="I87" s="1" t="str">
        <f t="shared" si="4"/>
        <v>2017-04</v>
      </c>
      <c r="J87" s="1">
        <f t="shared" si="5"/>
        <v>4</v>
      </c>
      <c r="L87"/>
      <c r="M87"/>
    </row>
    <row r="88" spans="1:13" x14ac:dyDescent="0.25">
      <c r="A88" s="2">
        <v>42840</v>
      </c>
      <c r="B88" s="1" t="s">
        <v>17</v>
      </c>
      <c r="C88" s="1" t="s">
        <v>12</v>
      </c>
      <c r="D88" s="1" t="s">
        <v>8</v>
      </c>
      <c r="E88" s="1">
        <v>12</v>
      </c>
      <c r="F88" s="1">
        <v>20</v>
      </c>
      <c r="G88" s="1">
        <f t="shared" si="6"/>
        <v>0</v>
      </c>
      <c r="H88" s="1">
        <f t="shared" si="7"/>
        <v>0</v>
      </c>
      <c r="I88" s="1" t="str">
        <f t="shared" si="4"/>
        <v>2017-04</v>
      </c>
      <c r="J88" s="1">
        <f t="shared" si="5"/>
        <v>4</v>
      </c>
      <c r="L88"/>
      <c r="M88"/>
    </row>
    <row r="89" spans="1:13" x14ac:dyDescent="0.25">
      <c r="A89" s="2">
        <v>42840</v>
      </c>
      <c r="B89" s="1" t="s">
        <v>17</v>
      </c>
      <c r="C89" s="1" t="s">
        <v>10</v>
      </c>
      <c r="D89" s="1" t="s">
        <v>8</v>
      </c>
      <c r="E89" s="1">
        <v>15</v>
      </c>
      <c r="F89" s="1">
        <v>8</v>
      </c>
      <c r="G89" s="1">
        <f t="shared" si="6"/>
        <v>0</v>
      </c>
      <c r="H89" s="1">
        <f t="shared" si="7"/>
        <v>0</v>
      </c>
      <c r="I89" s="1" t="str">
        <f t="shared" si="4"/>
        <v>2017-04</v>
      </c>
      <c r="J89" s="1">
        <f t="shared" si="5"/>
        <v>4</v>
      </c>
      <c r="L89"/>
      <c r="M89"/>
    </row>
    <row r="90" spans="1:13" x14ac:dyDescent="0.25">
      <c r="A90" s="2">
        <v>42840</v>
      </c>
      <c r="B90" s="1" t="s">
        <v>17</v>
      </c>
      <c r="C90" s="1" t="s">
        <v>9</v>
      </c>
      <c r="D90" s="1" t="s">
        <v>8</v>
      </c>
      <c r="E90" s="1">
        <v>1</v>
      </c>
      <c r="F90" s="1">
        <v>40</v>
      </c>
      <c r="G90" s="1">
        <f t="shared" si="6"/>
        <v>1</v>
      </c>
      <c r="H90" s="1">
        <f t="shared" si="7"/>
        <v>0</v>
      </c>
      <c r="I90" s="1" t="str">
        <f t="shared" si="4"/>
        <v>2017-04</v>
      </c>
      <c r="J90" s="1">
        <f t="shared" si="5"/>
        <v>4</v>
      </c>
      <c r="L90"/>
      <c r="M90"/>
    </row>
    <row r="91" spans="1:13" x14ac:dyDescent="0.25">
      <c r="A91" s="2">
        <v>42864</v>
      </c>
      <c r="B91" s="1" t="s">
        <v>18</v>
      </c>
      <c r="C91" s="1" t="s">
        <v>10</v>
      </c>
      <c r="D91" s="1" t="s">
        <v>14</v>
      </c>
      <c r="E91" s="1">
        <v>86</v>
      </c>
      <c r="F91" s="1">
        <v>12</v>
      </c>
      <c r="G91" s="1">
        <f t="shared" si="6"/>
        <v>0</v>
      </c>
      <c r="H91" s="1">
        <f t="shared" si="7"/>
        <v>0</v>
      </c>
      <c r="I91" s="1" t="str">
        <f t="shared" si="4"/>
        <v>2017-05</v>
      </c>
      <c r="J91" s="1">
        <f t="shared" si="5"/>
        <v>5</v>
      </c>
      <c r="L91"/>
      <c r="M91"/>
    </row>
    <row r="92" spans="1:13" x14ac:dyDescent="0.25">
      <c r="A92" s="2">
        <v>42864</v>
      </c>
      <c r="B92" s="1" t="s">
        <v>18</v>
      </c>
      <c r="C92" s="1" t="s">
        <v>12</v>
      </c>
      <c r="D92" s="1" t="s">
        <v>14</v>
      </c>
      <c r="E92" s="1">
        <v>110</v>
      </c>
      <c r="F92" s="1">
        <v>31</v>
      </c>
      <c r="G92" s="1">
        <f t="shared" si="6"/>
        <v>0</v>
      </c>
      <c r="H92" s="1">
        <f t="shared" si="7"/>
        <v>0</v>
      </c>
      <c r="I92" s="1" t="str">
        <f t="shared" si="4"/>
        <v>2017-05</v>
      </c>
      <c r="J92" s="1">
        <f t="shared" si="5"/>
        <v>5</v>
      </c>
      <c r="L92"/>
      <c r="M92"/>
    </row>
    <row r="93" spans="1:13" x14ac:dyDescent="0.25">
      <c r="A93" s="2">
        <v>42864</v>
      </c>
      <c r="B93" s="1" t="s">
        <v>18</v>
      </c>
      <c r="C93" s="1" t="s">
        <v>9</v>
      </c>
      <c r="D93" s="1" t="s">
        <v>8</v>
      </c>
      <c r="E93" s="1">
        <v>33</v>
      </c>
      <c r="F93" s="1">
        <v>38</v>
      </c>
      <c r="G93" s="1">
        <f t="shared" si="6"/>
        <v>33</v>
      </c>
      <c r="H93" s="1">
        <f t="shared" si="7"/>
        <v>0</v>
      </c>
      <c r="I93" s="1" t="str">
        <f t="shared" si="4"/>
        <v>2017-05</v>
      </c>
      <c r="J93" s="1">
        <f t="shared" si="5"/>
        <v>5</v>
      </c>
      <c r="L93"/>
      <c r="M93"/>
    </row>
    <row r="94" spans="1:13" x14ac:dyDescent="0.25">
      <c r="A94" s="2">
        <v>42864</v>
      </c>
      <c r="B94" s="1" t="s">
        <v>18</v>
      </c>
      <c r="C94" s="1" t="s">
        <v>11</v>
      </c>
      <c r="D94" s="1" t="s">
        <v>8</v>
      </c>
      <c r="E94" s="1">
        <v>13</v>
      </c>
      <c r="F94" s="1">
        <v>23</v>
      </c>
      <c r="G94" s="1">
        <f t="shared" si="6"/>
        <v>33</v>
      </c>
      <c r="H94" s="1">
        <f t="shared" si="7"/>
        <v>0</v>
      </c>
      <c r="I94" s="1" t="str">
        <f t="shared" si="4"/>
        <v>2017-05</v>
      </c>
      <c r="J94" s="1">
        <f t="shared" si="5"/>
        <v>5</v>
      </c>
      <c r="L94"/>
      <c r="M94"/>
    </row>
    <row r="95" spans="1:13" x14ac:dyDescent="0.25">
      <c r="A95" s="2">
        <v>42864</v>
      </c>
      <c r="B95" s="1" t="s">
        <v>18</v>
      </c>
      <c r="C95" s="1" t="s">
        <v>7</v>
      </c>
      <c r="D95" s="1" t="s">
        <v>8</v>
      </c>
      <c r="E95" s="1">
        <v>37</v>
      </c>
      <c r="F95" s="1">
        <v>61</v>
      </c>
      <c r="G95" s="1">
        <f t="shared" si="6"/>
        <v>33</v>
      </c>
      <c r="H95" s="1">
        <f t="shared" si="7"/>
        <v>0</v>
      </c>
      <c r="I95" s="1" t="str">
        <f t="shared" si="4"/>
        <v>2017-05</v>
      </c>
      <c r="J95" s="1">
        <f t="shared" si="5"/>
        <v>5</v>
      </c>
      <c r="L95"/>
      <c r="M95"/>
    </row>
    <row r="96" spans="1:13" x14ac:dyDescent="0.25">
      <c r="A96" s="2">
        <v>42882</v>
      </c>
      <c r="B96" s="1" t="s">
        <v>19</v>
      </c>
      <c r="C96" s="1" t="s">
        <v>10</v>
      </c>
      <c r="D96" s="1" t="s">
        <v>14</v>
      </c>
      <c r="E96" s="1">
        <v>1</v>
      </c>
      <c r="F96" s="1">
        <v>12</v>
      </c>
      <c r="G96" s="1">
        <f t="shared" si="6"/>
        <v>33</v>
      </c>
      <c r="H96" s="1">
        <f t="shared" si="7"/>
        <v>0</v>
      </c>
      <c r="I96" s="1" t="str">
        <f t="shared" si="4"/>
        <v>2017-05</v>
      </c>
      <c r="J96" s="1">
        <f t="shared" si="5"/>
        <v>5</v>
      </c>
      <c r="L96"/>
      <c r="M96"/>
    </row>
    <row r="97" spans="1:13" x14ac:dyDescent="0.25">
      <c r="A97" s="2">
        <v>42882</v>
      </c>
      <c r="B97" s="1" t="s">
        <v>19</v>
      </c>
      <c r="C97" s="1" t="s">
        <v>9</v>
      </c>
      <c r="D97" s="1" t="s">
        <v>14</v>
      </c>
      <c r="E97" s="1">
        <v>68</v>
      </c>
      <c r="F97" s="1">
        <v>59</v>
      </c>
      <c r="G97" s="1">
        <f t="shared" si="6"/>
        <v>33</v>
      </c>
      <c r="H97" s="1">
        <f t="shared" si="7"/>
        <v>68</v>
      </c>
      <c r="I97" s="1" t="str">
        <f t="shared" si="4"/>
        <v>2017-05</v>
      </c>
      <c r="J97" s="1">
        <f t="shared" si="5"/>
        <v>5</v>
      </c>
      <c r="L97"/>
      <c r="M97"/>
    </row>
    <row r="98" spans="1:13" x14ac:dyDescent="0.25">
      <c r="A98" s="2">
        <v>42882</v>
      </c>
      <c r="B98" s="1" t="s">
        <v>19</v>
      </c>
      <c r="C98" s="1" t="s">
        <v>7</v>
      </c>
      <c r="D98" s="1" t="s">
        <v>8</v>
      </c>
      <c r="E98" s="1">
        <v>35</v>
      </c>
      <c r="F98" s="1">
        <v>66</v>
      </c>
      <c r="G98" s="1">
        <f t="shared" si="6"/>
        <v>33</v>
      </c>
      <c r="H98" s="1">
        <f t="shared" si="7"/>
        <v>68</v>
      </c>
      <c r="I98" s="1" t="str">
        <f t="shared" si="4"/>
        <v>2017-05</v>
      </c>
      <c r="J98" s="1">
        <f t="shared" si="5"/>
        <v>5</v>
      </c>
      <c r="L98"/>
      <c r="M98"/>
    </row>
    <row r="99" spans="1:13" x14ac:dyDescent="0.25">
      <c r="A99" s="2">
        <v>42882</v>
      </c>
      <c r="B99" s="1" t="s">
        <v>19</v>
      </c>
      <c r="C99" s="1" t="s">
        <v>12</v>
      </c>
      <c r="D99" s="1" t="s">
        <v>8</v>
      </c>
      <c r="E99" s="1">
        <v>25</v>
      </c>
      <c r="F99" s="1">
        <v>21</v>
      </c>
      <c r="G99" s="1">
        <f t="shared" si="6"/>
        <v>33</v>
      </c>
      <c r="H99" s="1">
        <f t="shared" si="7"/>
        <v>68</v>
      </c>
      <c r="I99" s="1" t="str">
        <f t="shared" si="4"/>
        <v>2017-05</v>
      </c>
      <c r="J99" s="1">
        <f t="shared" si="5"/>
        <v>5</v>
      </c>
      <c r="L99"/>
      <c r="M99"/>
    </row>
    <row r="100" spans="1:13" x14ac:dyDescent="0.25">
      <c r="A100" s="2">
        <v>42882</v>
      </c>
      <c r="B100" s="1" t="s">
        <v>19</v>
      </c>
      <c r="C100" s="1" t="s">
        <v>11</v>
      </c>
      <c r="D100" s="1" t="s">
        <v>8</v>
      </c>
      <c r="E100" s="1">
        <v>10</v>
      </c>
      <c r="F100" s="1">
        <v>25</v>
      </c>
      <c r="G100" s="1">
        <f t="shared" si="6"/>
        <v>33</v>
      </c>
      <c r="H100" s="1">
        <f t="shared" si="7"/>
        <v>68</v>
      </c>
      <c r="I100" s="1" t="str">
        <f t="shared" si="4"/>
        <v>2017-05</v>
      </c>
      <c r="J100" s="1">
        <f t="shared" si="5"/>
        <v>5</v>
      </c>
      <c r="L100"/>
      <c r="M100"/>
    </row>
    <row r="101" spans="1:13" x14ac:dyDescent="0.25">
      <c r="A101" s="2">
        <v>42904</v>
      </c>
      <c r="B101" s="1" t="s">
        <v>20</v>
      </c>
      <c r="C101" s="1" t="s">
        <v>11</v>
      </c>
      <c r="D101" s="1" t="s">
        <v>14</v>
      </c>
      <c r="E101" s="1">
        <v>38</v>
      </c>
      <c r="F101" s="1">
        <v>37</v>
      </c>
      <c r="G101" s="1">
        <f t="shared" si="6"/>
        <v>0</v>
      </c>
      <c r="H101" s="1">
        <f t="shared" si="7"/>
        <v>0</v>
      </c>
      <c r="I101" s="1" t="str">
        <f t="shared" si="4"/>
        <v>2017-06</v>
      </c>
      <c r="J101" s="1">
        <f t="shared" si="5"/>
        <v>6</v>
      </c>
      <c r="L101"/>
      <c r="M101"/>
    </row>
    <row r="102" spans="1:13" x14ac:dyDescent="0.25">
      <c r="A102" s="2">
        <v>42904</v>
      </c>
      <c r="B102" s="1" t="s">
        <v>20</v>
      </c>
      <c r="C102" s="1" t="s">
        <v>10</v>
      </c>
      <c r="D102" s="1" t="s">
        <v>8</v>
      </c>
      <c r="E102" s="1">
        <v>22</v>
      </c>
      <c r="F102" s="1">
        <v>8</v>
      </c>
      <c r="G102" s="1">
        <f t="shared" si="6"/>
        <v>0</v>
      </c>
      <c r="H102" s="1">
        <f t="shared" si="7"/>
        <v>0</v>
      </c>
      <c r="I102" s="1" t="str">
        <f t="shared" si="4"/>
        <v>2017-06</v>
      </c>
      <c r="J102" s="1">
        <f t="shared" si="5"/>
        <v>6</v>
      </c>
      <c r="L102"/>
      <c r="M102"/>
    </row>
    <row r="103" spans="1:13" x14ac:dyDescent="0.25">
      <c r="A103" s="2">
        <v>42904</v>
      </c>
      <c r="B103" s="1" t="s">
        <v>20</v>
      </c>
      <c r="C103" s="1" t="s">
        <v>12</v>
      </c>
      <c r="D103" s="1" t="s">
        <v>8</v>
      </c>
      <c r="E103" s="1">
        <v>25</v>
      </c>
      <c r="F103" s="1">
        <v>20</v>
      </c>
      <c r="G103" s="1">
        <f t="shared" si="6"/>
        <v>0</v>
      </c>
      <c r="H103" s="1">
        <f t="shared" si="7"/>
        <v>0</v>
      </c>
      <c r="I103" s="1" t="str">
        <f t="shared" si="4"/>
        <v>2017-06</v>
      </c>
      <c r="J103" s="1">
        <f t="shared" si="5"/>
        <v>6</v>
      </c>
    </row>
    <row r="104" spans="1:13" x14ac:dyDescent="0.25">
      <c r="A104" s="2">
        <v>42904</v>
      </c>
      <c r="B104" s="1" t="s">
        <v>20</v>
      </c>
      <c r="C104" s="1" t="s">
        <v>9</v>
      </c>
      <c r="D104" s="1" t="s">
        <v>8</v>
      </c>
      <c r="E104" s="1">
        <v>8</v>
      </c>
      <c r="F104" s="1">
        <v>39</v>
      </c>
      <c r="G104" s="1">
        <f t="shared" si="6"/>
        <v>8</v>
      </c>
      <c r="H104" s="1">
        <f t="shared" si="7"/>
        <v>0</v>
      </c>
      <c r="I104" s="1" t="str">
        <f t="shared" si="4"/>
        <v>2017-06</v>
      </c>
      <c r="J104" s="1">
        <f t="shared" si="5"/>
        <v>6</v>
      </c>
    </row>
    <row r="105" spans="1:13" x14ac:dyDescent="0.25">
      <c r="A105" s="2">
        <v>42904</v>
      </c>
      <c r="B105" s="1" t="s">
        <v>20</v>
      </c>
      <c r="C105" s="1" t="s">
        <v>7</v>
      </c>
      <c r="D105" s="1" t="s">
        <v>8</v>
      </c>
      <c r="E105" s="1">
        <v>45</v>
      </c>
      <c r="F105" s="1">
        <v>62</v>
      </c>
      <c r="G105" s="1">
        <f t="shared" si="6"/>
        <v>8</v>
      </c>
      <c r="H105" s="1">
        <f t="shared" si="7"/>
        <v>0</v>
      </c>
      <c r="I105" s="1" t="str">
        <f t="shared" si="4"/>
        <v>2017-06</v>
      </c>
      <c r="J105" s="1">
        <f t="shared" si="5"/>
        <v>6</v>
      </c>
    </row>
    <row r="106" spans="1:13" x14ac:dyDescent="0.25">
      <c r="A106" s="2">
        <v>42929</v>
      </c>
      <c r="B106" s="1" t="s">
        <v>21</v>
      </c>
      <c r="C106" s="1" t="s">
        <v>7</v>
      </c>
      <c r="D106" s="1" t="s">
        <v>14</v>
      </c>
      <c r="E106" s="1">
        <v>116</v>
      </c>
      <c r="F106" s="1">
        <v>100</v>
      </c>
      <c r="G106" s="1">
        <f t="shared" si="6"/>
        <v>0</v>
      </c>
      <c r="H106" s="1">
        <f t="shared" si="7"/>
        <v>0</v>
      </c>
      <c r="I106" s="1" t="str">
        <f t="shared" si="4"/>
        <v>2017-07</v>
      </c>
      <c r="J106" s="1">
        <f t="shared" si="5"/>
        <v>7</v>
      </c>
    </row>
    <row r="107" spans="1:13" x14ac:dyDescent="0.25">
      <c r="A107" s="2">
        <v>42929</v>
      </c>
      <c r="B107" s="1" t="s">
        <v>21</v>
      </c>
      <c r="C107" s="1" t="s">
        <v>12</v>
      </c>
      <c r="D107" s="1" t="s">
        <v>8</v>
      </c>
      <c r="E107" s="1">
        <v>29</v>
      </c>
      <c r="F107" s="1">
        <v>19</v>
      </c>
      <c r="G107" s="1">
        <f t="shared" si="6"/>
        <v>0</v>
      </c>
      <c r="H107" s="1">
        <f t="shared" si="7"/>
        <v>0</v>
      </c>
      <c r="I107" s="1" t="str">
        <f t="shared" si="4"/>
        <v>2017-07</v>
      </c>
      <c r="J107" s="1">
        <f t="shared" si="5"/>
        <v>7</v>
      </c>
    </row>
    <row r="108" spans="1:13" x14ac:dyDescent="0.25">
      <c r="A108" s="2">
        <v>42942</v>
      </c>
      <c r="B108" s="1" t="s">
        <v>22</v>
      </c>
      <c r="C108" s="1" t="s">
        <v>11</v>
      </c>
      <c r="D108" s="1" t="s">
        <v>14</v>
      </c>
      <c r="E108" s="1">
        <v>5</v>
      </c>
      <c r="F108" s="1">
        <v>34</v>
      </c>
      <c r="G108" s="1">
        <f t="shared" si="6"/>
        <v>0</v>
      </c>
      <c r="H108" s="1">
        <f t="shared" si="7"/>
        <v>0</v>
      </c>
      <c r="I108" s="1" t="str">
        <f t="shared" si="4"/>
        <v>2017-07</v>
      </c>
      <c r="J108" s="1">
        <f t="shared" si="5"/>
        <v>7</v>
      </c>
    </row>
    <row r="109" spans="1:13" x14ac:dyDescent="0.25">
      <c r="A109" s="2">
        <v>42942</v>
      </c>
      <c r="B109" s="1" t="s">
        <v>22</v>
      </c>
      <c r="C109" s="1" t="s">
        <v>10</v>
      </c>
      <c r="D109" s="1" t="s">
        <v>14</v>
      </c>
      <c r="E109" s="1">
        <v>22</v>
      </c>
      <c r="F109" s="1">
        <v>11</v>
      </c>
      <c r="G109" s="1">
        <f t="shared" si="6"/>
        <v>0</v>
      </c>
      <c r="H109" s="1">
        <f t="shared" si="7"/>
        <v>0</v>
      </c>
      <c r="I109" s="1" t="str">
        <f t="shared" si="4"/>
        <v>2017-07</v>
      </c>
      <c r="J109" s="1">
        <f t="shared" si="5"/>
        <v>7</v>
      </c>
    </row>
    <row r="110" spans="1:13" x14ac:dyDescent="0.25">
      <c r="A110" s="2">
        <v>42942</v>
      </c>
      <c r="B110" s="1" t="s">
        <v>22</v>
      </c>
      <c r="C110" s="1" t="s">
        <v>12</v>
      </c>
      <c r="D110" s="1" t="s">
        <v>8</v>
      </c>
      <c r="E110" s="1">
        <v>37</v>
      </c>
      <c r="F110" s="1">
        <v>22</v>
      </c>
      <c r="G110" s="1">
        <f t="shared" si="6"/>
        <v>0</v>
      </c>
      <c r="H110" s="1">
        <f t="shared" si="7"/>
        <v>0</v>
      </c>
      <c r="I110" s="1" t="str">
        <f t="shared" si="4"/>
        <v>2017-07</v>
      </c>
      <c r="J110" s="1">
        <f t="shared" si="5"/>
        <v>7</v>
      </c>
    </row>
    <row r="111" spans="1:13" x14ac:dyDescent="0.25">
      <c r="A111" s="2">
        <v>42942</v>
      </c>
      <c r="B111" s="1" t="s">
        <v>22</v>
      </c>
      <c r="C111" s="1" t="s">
        <v>7</v>
      </c>
      <c r="D111" s="1" t="s">
        <v>8</v>
      </c>
      <c r="E111" s="1">
        <v>10</v>
      </c>
      <c r="F111" s="1">
        <v>70</v>
      </c>
      <c r="G111" s="1">
        <f t="shared" si="6"/>
        <v>0</v>
      </c>
      <c r="H111" s="1">
        <f t="shared" si="7"/>
        <v>0</v>
      </c>
      <c r="I111" s="1" t="str">
        <f t="shared" si="4"/>
        <v>2017-07</v>
      </c>
      <c r="J111" s="1">
        <f t="shared" si="5"/>
        <v>7</v>
      </c>
    </row>
    <row r="112" spans="1:13" x14ac:dyDescent="0.25">
      <c r="A112" s="2">
        <v>42942</v>
      </c>
      <c r="B112" s="1" t="s">
        <v>22</v>
      </c>
      <c r="C112" s="1" t="s">
        <v>9</v>
      </c>
      <c r="D112" s="1" t="s">
        <v>8</v>
      </c>
      <c r="E112" s="1">
        <v>42</v>
      </c>
      <c r="F112" s="1">
        <v>44</v>
      </c>
      <c r="G112" s="1">
        <f t="shared" si="6"/>
        <v>42</v>
      </c>
      <c r="H112" s="1">
        <f t="shared" si="7"/>
        <v>0</v>
      </c>
      <c r="I112" s="1" t="str">
        <f t="shared" si="4"/>
        <v>2017-07</v>
      </c>
      <c r="J112" s="1">
        <f t="shared" si="5"/>
        <v>7</v>
      </c>
    </row>
    <row r="113" spans="1:10" x14ac:dyDescent="0.25">
      <c r="A113" s="2">
        <v>42959</v>
      </c>
      <c r="B113" s="1" t="s">
        <v>6</v>
      </c>
      <c r="C113" s="1" t="s">
        <v>7</v>
      </c>
      <c r="D113" s="1" t="s">
        <v>14</v>
      </c>
      <c r="E113" s="1">
        <v>11</v>
      </c>
      <c r="F113" s="1">
        <v>94</v>
      </c>
      <c r="G113" s="1">
        <f t="shared" si="6"/>
        <v>0</v>
      </c>
      <c r="H113" s="1">
        <f t="shared" si="7"/>
        <v>0</v>
      </c>
      <c r="I113" s="1" t="str">
        <f t="shared" si="4"/>
        <v>2017-08</v>
      </c>
      <c r="J113" s="1">
        <f t="shared" si="5"/>
        <v>8</v>
      </c>
    </row>
    <row r="114" spans="1:10" x14ac:dyDescent="0.25">
      <c r="A114" s="2">
        <v>42959</v>
      </c>
      <c r="B114" s="1" t="s">
        <v>6</v>
      </c>
      <c r="C114" s="1" t="s">
        <v>9</v>
      </c>
      <c r="D114" s="1" t="s">
        <v>14</v>
      </c>
      <c r="E114" s="1">
        <v>48</v>
      </c>
      <c r="F114" s="1">
        <v>59</v>
      </c>
      <c r="G114" s="1">
        <f t="shared" si="6"/>
        <v>0</v>
      </c>
      <c r="H114" s="1">
        <f t="shared" si="7"/>
        <v>48</v>
      </c>
      <c r="I114" s="1" t="str">
        <f t="shared" si="4"/>
        <v>2017-08</v>
      </c>
      <c r="J114" s="1">
        <f t="shared" si="5"/>
        <v>8</v>
      </c>
    </row>
    <row r="115" spans="1:10" x14ac:dyDescent="0.25">
      <c r="A115" s="2">
        <v>42959</v>
      </c>
      <c r="B115" s="1" t="s">
        <v>6</v>
      </c>
      <c r="C115" s="1" t="s">
        <v>12</v>
      </c>
      <c r="D115" s="1" t="s">
        <v>8</v>
      </c>
      <c r="E115" s="1">
        <v>20</v>
      </c>
      <c r="F115" s="1">
        <v>21</v>
      </c>
      <c r="G115" s="1">
        <f t="shared" si="6"/>
        <v>0</v>
      </c>
      <c r="H115" s="1">
        <f t="shared" si="7"/>
        <v>48</v>
      </c>
      <c r="I115" s="1" t="str">
        <f t="shared" si="4"/>
        <v>2017-08</v>
      </c>
      <c r="J115" s="1">
        <f t="shared" si="5"/>
        <v>8</v>
      </c>
    </row>
    <row r="116" spans="1:10" x14ac:dyDescent="0.25">
      <c r="A116" s="2">
        <v>42959</v>
      </c>
      <c r="B116" s="1" t="s">
        <v>6</v>
      </c>
      <c r="C116" s="1" t="s">
        <v>11</v>
      </c>
      <c r="D116" s="1" t="s">
        <v>8</v>
      </c>
      <c r="E116" s="1">
        <v>26</v>
      </c>
      <c r="F116" s="1">
        <v>25</v>
      </c>
      <c r="G116" s="1">
        <f t="shared" si="6"/>
        <v>0</v>
      </c>
      <c r="H116" s="1">
        <f t="shared" si="7"/>
        <v>48</v>
      </c>
      <c r="I116" s="1" t="str">
        <f t="shared" si="4"/>
        <v>2017-08</v>
      </c>
      <c r="J116" s="1">
        <f t="shared" si="5"/>
        <v>8</v>
      </c>
    </row>
    <row r="117" spans="1:10" x14ac:dyDescent="0.25">
      <c r="A117" s="2">
        <v>42974</v>
      </c>
      <c r="B117" s="1" t="s">
        <v>13</v>
      </c>
      <c r="C117" s="1" t="s">
        <v>10</v>
      </c>
      <c r="D117" s="1" t="s">
        <v>8</v>
      </c>
      <c r="E117" s="1">
        <v>24</v>
      </c>
      <c r="F117" s="1">
        <v>9</v>
      </c>
      <c r="G117" s="1">
        <f t="shared" si="6"/>
        <v>0</v>
      </c>
      <c r="H117" s="1">
        <f t="shared" si="7"/>
        <v>48</v>
      </c>
      <c r="I117" s="1" t="str">
        <f t="shared" si="4"/>
        <v>2017-08</v>
      </c>
      <c r="J117" s="1">
        <f t="shared" si="5"/>
        <v>8</v>
      </c>
    </row>
    <row r="118" spans="1:10" x14ac:dyDescent="0.25">
      <c r="A118" s="2">
        <v>42974</v>
      </c>
      <c r="B118" s="1" t="s">
        <v>13</v>
      </c>
      <c r="C118" s="1" t="s">
        <v>7</v>
      </c>
      <c r="D118" s="1" t="s">
        <v>8</v>
      </c>
      <c r="E118" s="1">
        <v>38</v>
      </c>
      <c r="F118" s="1">
        <v>68</v>
      </c>
      <c r="G118" s="1">
        <f t="shared" si="6"/>
        <v>0</v>
      </c>
      <c r="H118" s="1">
        <f t="shared" si="7"/>
        <v>48</v>
      </c>
      <c r="I118" s="1" t="str">
        <f t="shared" si="4"/>
        <v>2017-08</v>
      </c>
      <c r="J118" s="1">
        <f t="shared" si="5"/>
        <v>8</v>
      </c>
    </row>
    <row r="119" spans="1:10" x14ac:dyDescent="0.25">
      <c r="A119" s="2">
        <v>42974</v>
      </c>
      <c r="B119" s="1" t="s">
        <v>13</v>
      </c>
      <c r="C119" s="1" t="s">
        <v>12</v>
      </c>
      <c r="D119" s="1" t="s">
        <v>8</v>
      </c>
      <c r="E119" s="1">
        <v>14</v>
      </c>
      <c r="F119" s="1">
        <v>21</v>
      </c>
      <c r="G119" s="1">
        <f t="shared" si="6"/>
        <v>0</v>
      </c>
      <c r="H119" s="1">
        <f t="shared" si="7"/>
        <v>48</v>
      </c>
      <c r="I119" s="1" t="str">
        <f t="shared" si="4"/>
        <v>2017-08</v>
      </c>
      <c r="J119" s="1">
        <f t="shared" si="5"/>
        <v>8</v>
      </c>
    </row>
    <row r="120" spans="1:10" x14ac:dyDescent="0.25">
      <c r="A120" s="2">
        <v>42974</v>
      </c>
      <c r="B120" s="1" t="s">
        <v>13</v>
      </c>
      <c r="C120" s="1" t="s">
        <v>9</v>
      </c>
      <c r="D120" s="1" t="s">
        <v>8</v>
      </c>
      <c r="E120" s="1">
        <v>4</v>
      </c>
      <c r="F120" s="1">
        <v>43</v>
      </c>
      <c r="G120" s="1">
        <f t="shared" si="6"/>
        <v>4</v>
      </c>
      <c r="H120" s="1">
        <f t="shared" si="7"/>
        <v>48</v>
      </c>
      <c r="I120" s="1" t="str">
        <f t="shared" si="4"/>
        <v>2017-08</v>
      </c>
      <c r="J120" s="1">
        <f t="shared" si="5"/>
        <v>8</v>
      </c>
    </row>
    <row r="121" spans="1:10" x14ac:dyDescent="0.25">
      <c r="A121" s="2">
        <v>42993</v>
      </c>
      <c r="B121" s="1" t="s">
        <v>15</v>
      </c>
      <c r="C121" s="1" t="s">
        <v>11</v>
      </c>
      <c r="D121" s="1" t="s">
        <v>14</v>
      </c>
      <c r="E121" s="1">
        <v>19</v>
      </c>
      <c r="F121" s="1">
        <v>36</v>
      </c>
      <c r="G121" s="1">
        <f t="shared" si="6"/>
        <v>0</v>
      </c>
      <c r="H121" s="1">
        <f t="shared" si="7"/>
        <v>0</v>
      </c>
      <c r="I121" s="1" t="str">
        <f t="shared" si="4"/>
        <v>2017-09</v>
      </c>
      <c r="J121" s="1">
        <f t="shared" si="5"/>
        <v>9</v>
      </c>
    </row>
    <row r="122" spans="1:10" x14ac:dyDescent="0.25">
      <c r="A122" s="2">
        <v>42993</v>
      </c>
      <c r="B122" s="1" t="s">
        <v>15</v>
      </c>
      <c r="C122" s="1" t="s">
        <v>7</v>
      </c>
      <c r="D122" s="1" t="s">
        <v>8</v>
      </c>
      <c r="E122" s="1">
        <v>30</v>
      </c>
      <c r="F122" s="1">
        <v>65</v>
      </c>
      <c r="G122" s="1">
        <f t="shared" si="6"/>
        <v>0</v>
      </c>
      <c r="H122" s="1">
        <f t="shared" si="7"/>
        <v>0</v>
      </c>
      <c r="I122" s="1" t="str">
        <f t="shared" si="4"/>
        <v>2017-09</v>
      </c>
      <c r="J122" s="1">
        <f t="shared" si="5"/>
        <v>9</v>
      </c>
    </row>
    <row r="123" spans="1:10" x14ac:dyDescent="0.25">
      <c r="A123" s="2">
        <v>43019</v>
      </c>
      <c r="B123" s="1" t="s">
        <v>16</v>
      </c>
      <c r="C123" s="1" t="s">
        <v>9</v>
      </c>
      <c r="D123" s="1" t="s">
        <v>14</v>
      </c>
      <c r="E123" s="1">
        <v>6</v>
      </c>
      <c r="F123" s="1">
        <v>63</v>
      </c>
      <c r="G123" s="1">
        <f t="shared" si="6"/>
        <v>0</v>
      </c>
      <c r="H123" s="1">
        <f t="shared" si="7"/>
        <v>6</v>
      </c>
      <c r="I123" s="1" t="str">
        <f t="shared" si="4"/>
        <v>2017-10</v>
      </c>
      <c r="J123" s="1">
        <f t="shared" si="5"/>
        <v>10</v>
      </c>
    </row>
    <row r="124" spans="1:10" x14ac:dyDescent="0.25">
      <c r="A124" s="2">
        <v>43019</v>
      </c>
      <c r="B124" s="1" t="s">
        <v>16</v>
      </c>
      <c r="C124" s="1" t="s">
        <v>7</v>
      </c>
      <c r="D124" s="1" t="s">
        <v>8</v>
      </c>
      <c r="E124" s="1">
        <v>43</v>
      </c>
      <c r="F124" s="1">
        <v>59</v>
      </c>
      <c r="G124" s="1">
        <f t="shared" si="6"/>
        <v>0</v>
      </c>
      <c r="H124" s="1">
        <f t="shared" si="7"/>
        <v>6</v>
      </c>
      <c r="I124" s="1" t="str">
        <f t="shared" si="4"/>
        <v>2017-10</v>
      </c>
      <c r="J124" s="1">
        <f t="shared" si="5"/>
        <v>10</v>
      </c>
    </row>
    <row r="125" spans="1:10" x14ac:dyDescent="0.25">
      <c r="A125" s="2">
        <v>43040</v>
      </c>
      <c r="B125" s="1" t="s">
        <v>17</v>
      </c>
      <c r="C125" s="1" t="s">
        <v>9</v>
      </c>
      <c r="D125" s="1" t="s">
        <v>14</v>
      </c>
      <c r="E125" s="1">
        <v>1</v>
      </c>
      <c r="F125" s="1">
        <v>61</v>
      </c>
      <c r="G125" s="1">
        <f t="shared" si="6"/>
        <v>0</v>
      </c>
      <c r="H125" s="1">
        <f t="shared" si="7"/>
        <v>1</v>
      </c>
      <c r="I125" s="1" t="str">
        <f t="shared" si="4"/>
        <v>2017-11</v>
      </c>
      <c r="J125" s="1">
        <f t="shared" si="5"/>
        <v>11</v>
      </c>
    </row>
    <row r="126" spans="1:10" x14ac:dyDescent="0.25">
      <c r="A126" s="2">
        <v>43040</v>
      </c>
      <c r="B126" s="1" t="s">
        <v>17</v>
      </c>
      <c r="C126" s="1" t="s">
        <v>12</v>
      </c>
      <c r="D126" s="1" t="s">
        <v>14</v>
      </c>
      <c r="E126" s="1">
        <v>147</v>
      </c>
      <c r="F126" s="1">
        <v>30</v>
      </c>
      <c r="G126" s="1">
        <f t="shared" si="6"/>
        <v>0</v>
      </c>
      <c r="H126" s="1">
        <f t="shared" si="7"/>
        <v>1</v>
      </c>
      <c r="I126" s="1" t="str">
        <f t="shared" si="4"/>
        <v>2017-11</v>
      </c>
      <c r="J126" s="1">
        <f t="shared" si="5"/>
        <v>11</v>
      </c>
    </row>
    <row r="127" spans="1:10" x14ac:dyDescent="0.25">
      <c r="A127" s="2">
        <v>43040</v>
      </c>
      <c r="B127" s="1" t="s">
        <v>17</v>
      </c>
      <c r="C127" s="1" t="s">
        <v>10</v>
      </c>
      <c r="D127" s="1" t="s">
        <v>8</v>
      </c>
      <c r="E127" s="1">
        <v>15</v>
      </c>
      <c r="F127" s="1">
        <v>8</v>
      </c>
      <c r="G127" s="1">
        <f t="shared" si="6"/>
        <v>0</v>
      </c>
      <c r="H127" s="1">
        <f t="shared" si="7"/>
        <v>1</v>
      </c>
      <c r="I127" s="1" t="str">
        <f t="shared" si="4"/>
        <v>2017-11</v>
      </c>
      <c r="J127" s="1">
        <f t="shared" si="5"/>
        <v>11</v>
      </c>
    </row>
    <row r="128" spans="1:10" x14ac:dyDescent="0.25">
      <c r="A128" s="2">
        <v>43040</v>
      </c>
      <c r="B128" s="1" t="s">
        <v>17</v>
      </c>
      <c r="C128" s="1" t="s">
        <v>7</v>
      </c>
      <c r="D128" s="1" t="s">
        <v>8</v>
      </c>
      <c r="E128" s="1">
        <v>24</v>
      </c>
      <c r="F128" s="1">
        <v>63</v>
      </c>
      <c r="G128" s="1">
        <f t="shared" si="6"/>
        <v>0</v>
      </c>
      <c r="H128" s="1">
        <f t="shared" si="7"/>
        <v>1</v>
      </c>
      <c r="I128" s="1" t="str">
        <f t="shared" si="4"/>
        <v>2017-11</v>
      </c>
      <c r="J128" s="1">
        <f t="shared" si="5"/>
        <v>11</v>
      </c>
    </row>
    <row r="129" spans="1:10" x14ac:dyDescent="0.25">
      <c r="A129" s="2">
        <v>43040</v>
      </c>
      <c r="B129" s="1" t="s">
        <v>17</v>
      </c>
      <c r="C129" s="1" t="s">
        <v>11</v>
      </c>
      <c r="D129" s="1" t="s">
        <v>8</v>
      </c>
      <c r="E129" s="1">
        <v>19</v>
      </c>
      <c r="F129" s="1">
        <v>24</v>
      </c>
      <c r="G129" s="1">
        <f t="shared" si="6"/>
        <v>0</v>
      </c>
      <c r="H129" s="1">
        <f t="shared" si="7"/>
        <v>1</v>
      </c>
      <c r="I129" s="1" t="str">
        <f t="shared" si="4"/>
        <v>2017-11</v>
      </c>
      <c r="J129" s="1">
        <f t="shared" si="5"/>
        <v>11</v>
      </c>
    </row>
    <row r="130" spans="1:10" x14ac:dyDescent="0.25">
      <c r="A130" s="2">
        <v>43064</v>
      </c>
      <c r="B130" s="1" t="s">
        <v>18</v>
      </c>
      <c r="C130" s="1" t="s">
        <v>7</v>
      </c>
      <c r="D130" s="1" t="s">
        <v>14</v>
      </c>
      <c r="E130" s="1">
        <v>134</v>
      </c>
      <c r="F130" s="1">
        <v>99</v>
      </c>
      <c r="G130" s="1">
        <f t="shared" si="6"/>
        <v>0</v>
      </c>
      <c r="H130" s="1">
        <f t="shared" si="7"/>
        <v>1</v>
      </c>
      <c r="I130" s="1" t="str">
        <f t="shared" si="4"/>
        <v>2017-11</v>
      </c>
      <c r="J130" s="1">
        <f t="shared" si="5"/>
        <v>11</v>
      </c>
    </row>
    <row r="131" spans="1:10" x14ac:dyDescent="0.25">
      <c r="A131" s="2">
        <v>43064</v>
      </c>
      <c r="B131" s="1" t="s">
        <v>18</v>
      </c>
      <c r="C131" s="1" t="s">
        <v>9</v>
      </c>
      <c r="D131" s="1" t="s">
        <v>8</v>
      </c>
      <c r="E131" s="1">
        <v>12</v>
      </c>
      <c r="F131" s="1">
        <v>38</v>
      </c>
      <c r="G131" s="1">
        <f t="shared" si="6"/>
        <v>12</v>
      </c>
      <c r="H131" s="1">
        <f t="shared" si="7"/>
        <v>1</v>
      </c>
      <c r="I131" s="1" t="str">
        <f t="shared" ref="I131:I194" si="8">TEXT(A131,"rrrr-mm")</f>
        <v>2017-11</v>
      </c>
      <c r="J131" s="1">
        <f t="shared" ref="J131:J194" si="9">MONTH(A131)</f>
        <v>11</v>
      </c>
    </row>
    <row r="132" spans="1:10" x14ac:dyDescent="0.25">
      <c r="A132" s="2">
        <v>43082</v>
      </c>
      <c r="B132" s="1" t="s">
        <v>19</v>
      </c>
      <c r="C132" s="1" t="s">
        <v>12</v>
      </c>
      <c r="D132" s="1" t="s">
        <v>14</v>
      </c>
      <c r="E132" s="1">
        <v>4</v>
      </c>
      <c r="F132" s="1">
        <v>30</v>
      </c>
      <c r="G132" s="1">
        <f t="shared" ref="G132:G195" si="10">IF(J132-J131=0,IF($C132="t5",IF($D132="Z",G131+$E132,G131),G131),IF($C132="t5",IF($D132="Z",D132,0),0))</f>
        <v>0</v>
      </c>
      <c r="H132" s="1">
        <f t="shared" ref="H132:H195" si="11">IF(J132-J131=0,IF($C132="t5",IF($D132="W",H131+$E132,H131),H131),IF($C132="t5",IF($D132="W",E132,0),0))</f>
        <v>0</v>
      </c>
      <c r="I132" s="1" t="str">
        <f t="shared" si="8"/>
        <v>2017-12</v>
      </c>
      <c r="J132" s="1">
        <f t="shared" si="9"/>
        <v>12</v>
      </c>
    </row>
    <row r="133" spans="1:10" x14ac:dyDescent="0.25">
      <c r="A133" s="2">
        <v>43082</v>
      </c>
      <c r="B133" s="1" t="s">
        <v>19</v>
      </c>
      <c r="C133" s="1" t="s">
        <v>10</v>
      </c>
      <c r="D133" s="1" t="s">
        <v>8</v>
      </c>
      <c r="E133" s="1">
        <v>26</v>
      </c>
      <c r="F133" s="1">
        <v>8</v>
      </c>
      <c r="G133" s="1">
        <f t="shared" si="10"/>
        <v>0</v>
      </c>
      <c r="H133" s="1">
        <f t="shared" si="11"/>
        <v>0</v>
      </c>
      <c r="I133" s="1" t="str">
        <f t="shared" si="8"/>
        <v>2017-12</v>
      </c>
      <c r="J133" s="1">
        <f t="shared" si="9"/>
        <v>12</v>
      </c>
    </row>
    <row r="134" spans="1:10" x14ac:dyDescent="0.25">
      <c r="A134" s="2">
        <v>43082</v>
      </c>
      <c r="B134" s="1" t="s">
        <v>19</v>
      </c>
      <c r="C134" s="1" t="s">
        <v>7</v>
      </c>
      <c r="D134" s="1" t="s">
        <v>8</v>
      </c>
      <c r="E134" s="1">
        <v>38</v>
      </c>
      <c r="F134" s="1">
        <v>66</v>
      </c>
      <c r="G134" s="1">
        <f t="shared" si="10"/>
        <v>0</v>
      </c>
      <c r="H134" s="1">
        <f t="shared" si="11"/>
        <v>0</v>
      </c>
      <c r="I134" s="1" t="str">
        <f t="shared" si="8"/>
        <v>2017-12</v>
      </c>
      <c r="J134" s="1">
        <f t="shared" si="9"/>
        <v>12</v>
      </c>
    </row>
    <row r="135" spans="1:10" x14ac:dyDescent="0.25">
      <c r="A135" s="2">
        <v>43104</v>
      </c>
      <c r="B135" s="1" t="s">
        <v>20</v>
      </c>
      <c r="C135" s="1" t="s">
        <v>7</v>
      </c>
      <c r="D135" s="1" t="s">
        <v>14</v>
      </c>
      <c r="E135" s="1">
        <v>38</v>
      </c>
      <c r="F135" s="1">
        <v>98</v>
      </c>
      <c r="G135" s="1">
        <f t="shared" si="10"/>
        <v>0</v>
      </c>
      <c r="H135" s="1">
        <f t="shared" si="11"/>
        <v>0</v>
      </c>
      <c r="I135" s="1" t="str">
        <f t="shared" si="8"/>
        <v>2018-01</v>
      </c>
      <c r="J135" s="1">
        <f t="shared" si="9"/>
        <v>1</v>
      </c>
    </row>
    <row r="136" spans="1:10" x14ac:dyDescent="0.25">
      <c r="A136" s="2">
        <v>43104</v>
      </c>
      <c r="B136" s="1" t="s">
        <v>20</v>
      </c>
      <c r="C136" s="1" t="s">
        <v>11</v>
      </c>
      <c r="D136" s="1" t="s">
        <v>14</v>
      </c>
      <c r="E136" s="1">
        <v>44</v>
      </c>
      <c r="F136" s="1">
        <v>37</v>
      </c>
      <c r="G136" s="1">
        <f t="shared" si="10"/>
        <v>0</v>
      </c>
      <c r="H136" s="1">
        <f t="shared" si="11"/>
        <v>0</v>
      </c>
      <c r="I136" s="1" t="str">
        <f t="shared" si="8"/>
        <v>2018-01</v>
      </c>
      <c r="J136" s="1">
        <f t="shared" si="9"/>
        <v>1</v>
      </c>
    </row>
    <row r="137" spans="1:10" x14ac:dyDescent="0.25">
      <c r="A137" s="2">
        <v>43104</v>
      </c>
      <c r="B137" s="1" t="s">
        <v>20</v>
      </c>
      <c r="C137" s="1" t="s">
        <v>10</v>
      </c>
      <c r="D137" s="1" t="s">
        <v>8</v>
      </c>
      <c r="E137" s="1">
        <v>21</v>
      </c>
      <c r="F137" s="1">
        <v>8</v>
      </c>
      <c r="G137" s="1">
        <f t="shared" si="10"/>
        <v>0</v>
      </c>
      <c r="H137" s="1">
        <f t="shared" si="11"/>
        <v>0</v>
      </c>
      <c r="I137" s="1" t="str">
        <f t="shared" si="8"/>
        <v>2018-01</v>
      </c>
      <c r="J137" s="1">
        <f t="shared" si="9"/>
        <v>1</v>
      </c>
    </row>
    <row r="138" spans="1:10" x14ac:dyDescent="0.25">
      <c r="A138" s="2">
        <v>43104</v>
      </c>
      <c r="B138" s="1" t="s">
        <v>20</v>
      </c>
      <c r="C138" s="1" t="s">
        <v>9</v>
      </c>
      <c r="D138" s="1" t="s">
        <v>8</v>
      </c>
      <c r="E138" s="1">
        <v>10</v>
      </c>
      <c r="F138" s="1">
        <v>39</v>
      </c>
      <c r="G138" s="1">
        <f t="shared" si="10"/>
        <v>10</v>
      </c>
      <c r="H138" s="1">
        <f t="shared" si="11"/>
        <v>0</v>
      </c>
      <c r="I138" s="1" t="str">
        <f t="shared" si="8"/>
        <v>2018-01</v>
      </c>
      <c r="J138" s="1">
        <f t="shared" si="9"/>
        <v>1</v>
      </c>
    </row>
    <row r="139" spans="1:10" x14ac:dyDescent="0.25">
      <c r="A139" s="2">
        <v>43129</v>
      </c>
      <c r="B139" s="1" t="s">
        <v>21</v>
      </c>
      <c r="C139" s="1" t="s">
        <v>11</v>
      </c>
      <c r="D139" s="1" t="s">
        <v>14</v>
      </c>
      <c r="E139" s="1">
        <v>15</v>
      </c>
      <c r="F139" s="1">
        <v>38</v>
      </c>
      <c r="G139" s="1">
        <f t="shared" si="10"/>
        <v>10</v>
      </c>
      <c r="H139" s="1">
        <f t="shared" si="11"/>
        <v>0</v>
      </c>
      <c r="I139" s="1" t="str">
        <f t="shared" si="8"/>
        <v>2018-01</v>
      </c>
      <c r="J139" s="1">
        <f t="shared" si="9"/>
        <v>1</v>
      </c>
    </row>
    <row r="140" spans="1:10" x14ac:dyDescent="0.25">
      <c r="A140" s="2">
        <v>43129</v>
      </c>
      <c r="B140" s="1" t="s">
        <v>21</v>
      </c>
      <c r="C140" s="1" t="s">
        <v>9</v>
      </c>
      <c r="D140" s="1" t="s">
        <v>14</v>
      </c>
      <c r="E140" s="1">
        <v>22</v>
      </c>
      <c r="F140" s="1">
        <v>63</v>
      </c>
      <c r="G140" s="1">
        <f t="shared" si="10"/>
        <v>10</v>
      </c>
      <c r="H140" s="1">
        <f t="shared" si="11"/>
        <v>22</v>
      </c>
      <c r="I140" s="1" t="str">
        <f t="shared" si="8"/>
        <v>2018-01</v>
      </c>
      <c r="J140" s="1">
        <f t="shared" si="9"/>
        <v>1</v>
      </c>
    </row>
    <row r="141" spans="1:10" x14ac:dyDescent="0.25">
      <c r="A141" s="2">
        <v>43129</v>
      </c>
      <c r="B141" s="1" t="s">
        <v>21</v>
      </c>
      <c r="C141" s="1" t="s">
        <v>7</v>
      </c>
      <c r="D141" s="1" t="s">
        <v>8</v>
      </c>
      <c r="E141" s="1">
        <v>9</v>
      </c>
      <c r="F141" s="1">
        <v>60</v>
      </c>
      <c r="G141" s="1">
        <f t="shared" si="10"/>
        <v>10</v>
      </c>
      <c r="H141" s="1">
        <f t="shared" si="11"/>
        <v>22</v>
      </c>
      <c r="I141" s="1" t="str">
        <f t="shared" si="8"/>
        <v>2018-01</v>
      </c>
      <c r="J141" s="1">
        <f t="shared" si="9"/>
        <v>1</v>
      </c>
    </row>
    <row r="142" spans="1:10" x14ac:dyDescent="0.25">
      <c r="A142" s="2">
        <v>43129</v>
      </c>
      <c r="B142" s="1" t="s">
        <v>21</v>
      </c>
      <c r="C142" s="1" t="s">
        <v>12</v>
      </c>
      <c r="D142" s="1" t="s">
        <v>8</v>
      </c>
      <c r="E142" s="1">
        <v>6</v>
      </c>
      <c r="F142" s="1">
        <v>19</v>
      </c>
      <c r="G142" s="1">
        <f t="shared" si="10"/>
        <v>10</v>
      </c>
      <c r="H142" s="1">
        <f t="shared" si="11"/>
        <v>22</v>
      </c>
      <c r="I142" s="1" t="str">
        <f t="shared" si="8"/>
        <v>2018-01</v>
      </c>
      <c r="J142" s="1">
        <f t="shared" si="9"/>
        <v>1</v>
      </c>
    </row>
    <row r="143" spans="1:10" x14ac:dyDescent="0.25">
      <c r="A143" s="2">
        <v>43129</v>
      </c>
      <c r="B143" s="1" t="s">
        <v>21</v>
      </c>
      <c r="C143" s="1" t="s">
        <v>10</v>
      </c>
      <c r="D143" s="1" t="s">
        <v>8</v>
      </c>
      <c r="E143" s="1">
        <v>4</v>
      </c>
      <c r="F143" s="1">
        <v>8</v>
      </c>
      <c r="G143" s="1">
        <f t="shared" si="10"/>
        <v>10</v>
      </c>
      <c r="H143" s="1">
        <f t="shared" si="11"/>
        <v>22</v>
      </c>
      <c r="I143" s="1" t="str">
        <f t="shared" si="8"/>
        <v>2018-01</v>
      </c>
      <c r="J143" s="1">
        <f t="shared" si="9"/>
        <v>1</v>
      </c>
    </row>
    <row r="144" spans="1:10" x14ac:dyDescent="0.25">
      <c r="A144" s="2">
        <v>43130</v>
      </c>
      <c r="B144" s="1" t="s">
        <v>22</v>
      </c>
      <c r="C144" s="1" t="s">
        <v>12</v>
      </c>
      <c r="D144" s="1" t="s">
        <v>14</v>
      </c>
      <c r="E144" s="1">
        <v>6</v>
      </c>
      <c r="F144" s="1">
        <v>25</v>
      </c>
      <c r="G144" s="1">
        <f t="shared" si="10"/>
        <v>10</v>
      </c>
      <c r="H144" s="1">
        <f t="shared" si="11"/>
        <v>22</v>
      </c>
      <c r="I144" s="1" t="str">
        <f t="shared" si="8"/>
        <v>2018-01</v>
      </c>
      <c r="J144" s="1">
        <f t="shared" si="9"/>
        <v>1</v>
      </c>
    </row>
    <row r="145" spans="1:10" x14ac:dyDescent="0.25">
      <c r="A145" s="2">
        <v>43130</v>
      </c>
      <c r="B145" s="1" t="s">
        <v>22</v>
      </c>
      <c r="C145" s="1" t="s">
        <v>7</v>
      </c>
      <c r="D145" s="1" t="s">
        <v>8</v>
      </c>
      <c r="E145" s="1">
        <v>48</v>
      </c>
      <c r="F145" s="1">
        <v>79</v>
      </c>
      <c r="G145" s="1">
        <f t="shared" si="10"/>
        <v>10</v>
      </c>
      <c r="H145" s="1">
        <f t="shared" si="11"/>
        <v>22</v>
      </c>
      <c r="I145" s="1" t="str">
        <f t="shared" si="8"/>
        <v>2018-01</v>
      </c>
      <c r="J145" s="1">
        <f t="shared" si="9"/>
        <v>1</v>
      </c>
    </row>
    <row r="146" spans="1:10" x14ac:dyDescent="0.25">
      <c r="A146" s="2">
        <v>43147</v>
      </c>
      <c r="B146" s="1" t="s">
        <v>6</v>
      </c>
      <c r="C146" s="1" t="s">
        <v>9</v>
      </c>
      <c r="D146" s="1" t="s">
        <v>8</v>
      </c>
      <c r="E146" s="1">
        <v>34</v>
      </c>
      <c r="F146" s="1">
        <v>42</v>
      </c>
      <c r="G146" s="1" t="str">
        <f t="shared" si="10"/>
        <v>Z</v>
      </c>
      <c r="H146" s="1">
        <f t="shared" si="11"/>
        <v>0</v>
      </c>
      <c r="I146" s="1" t="str">
        <f t="shared" si="8"/>
        <v>2018-02</v>
      </c>
      <c r="J146" s="1">
        <f t="shared" si="9"/>
        <v>2</v>
      </c>
    </row>
    <row r="147" spans="1:10" x14ac:dyDescent="0.25">
      <c r="A147" s="2">
        <v>43147</v>
      </c>
      <c r="B147" s="1" t="s">
        <v>6</v>
      </c>
      <c r="C147" s="1" t="s">
        <v>11</v>
      </c>
      <c r="D147" s="1" t="s">
        <v>14</v>
      </c>
      <c r="E147" s="1">
        <v>49</v>
      </c>
      <c r="F147" s="1">
        <v>35</v>
      </c>
      <c r="G147" s="1" t="str">
        <f t="shared" si="10"/>
        <v>Z</v>
      </c>
      <c r="H147" s="1">
        <f t="shared" si="11"/>
        <v>0</v>
      </c>
      <c r="I147" s="1" t="str">
        <f t="shared" si="8"/>
        <v>2018-02</v>
      </c>
      <c r="J147" s="1">
        <f t="shared" si="9"/>
        <v>2</v>
      </c>
    </row>
    <row r="148" spans="1:10" x14ac:dyDescent="0.25">
      <c r="A148" s="2">
        <v>43147</v>
      </c>
      <c r="B148" s="1" t="s">
        <v>6</v>
      </c>
      <c r="C148" s="1" t="s">
        <v>10</v>
      </c>
      <c r="D148" s="1" t="s">
        <v>8</v>
      </c>
      <c r="E148" s="1">
        <v>10</v>
      </c>
      <c r="F148" s="1">
        <v>8</v>
      </c>
      <c r="G148" s="1" t="str">
        <f t="shared" si="10"/>
        <v>Z</v>
      </c>
      <c r="H148" s="1">
        <f t="shared" si="11"/>
        <v>0</v>
      </c>
      <c r="I148" s="1" t="str">
        <f t="shared" si="8"/>
        <v>2018-02</v>
      </c>
      <c r="J148" s="1">
        <f t="shared" si="9"/>
        <v>2</v>
      </c>
    </row>
    <row r="149" spans="1:10" x14ac:dyDescent="0.25">
      <c r="A149" s="2">
        <v>43147</v>
      </c>
      <c r="B149" s="1" t="s">
        <v>6</v>
      </c>
      <c r="C149" s="1" t="s">
        <v>12</v>
      </c>
      <c r="D149" s="1" t="s">
        <v>8</v>
      </c>
      <c r="E149" s="1">
        <v>47</v>
      </c>
      <c r="F149" s="1">
        <v>21</v>
      </c>
      <c r="G149" s="1" t="str">
        <f t="shared" si="10"/>
        <v>Z</v>
      </c>
      <c r="H149" s="1">
        <f t="shared" si="11"/>
        <v>0</v>
      </c>
      <c r="I149" s="1" t="str">
        <f t="shared" si="8"/>
        <v>2018-02</v>
      </c>
      <c r="J149" s="1">
        <f t="shared" si="9"/>
        <v>2</v>
      </c>
    </row>
    <row r="150" spans="1:10" x14ac:dyDescent="0.25">
      <c r="A150" s="2">
        <v>43147</v>
      </c>
      <c r="B150" s="1" t="s">
        <v>6</v>
      </c>
      <c r="C150" s="1" t="s">
        <v>7</v>
      </c>
      <c r="D150" s="1" t="s">
        <v>8</v>
      </c>
      <c r="E150" s="1">
        <v>48</v>
      </c>
      <c r="F150" s="1">
        <v>66</v>
      </c>
      <c r="G150" s="1" t="str">
        <f t="shared" si="10"/>
        <v>Z</v>
      </c>
      <c r="H150" s="1">
        <f t="shared" si="11"/>
        <v>0</v>
      </c>
      <c r="I150" s="1" t="str">
        <f t="shared" si="8"/>
        <v>2018-02</v>
      </c>
      <c r="J150" s="1">
        <f t="shared" si="9"/>
        <v>2</v>
      </c>
    </row>
    <row r="151" spans="1:10" x14ac:dyDescent="0.25">
      <c r="A151" s="2">
        <v>43162</v>
      </c>
      <c r="B151" s="1" t="s">
        <v>13</v>
      </c>
      <c r="C151" s="1" t="s">
        <v>9</v>
      </c>
      <c r="D151" s="1" t="s">
        <v>14</v>
      </c>
      <c r="E151" s="1">
        <v>34</v>
      </c>
      <c r="F151" s="1">
        <v>58</v>
      </c>
      <c r="G151" s="1">
        <f t="shared" si="10"/>
        <v>0</v>
      </c>
      <c r="H151" s="1">
        <f t="shared" si="11"/>
        <v>34</v>
      </c>
      <c r="I151" s="1" t="str">
        <f t="shared" si="8"/>
        <v>2018-03</v>
      </c>
      <c r="J151" s="1">
        <f t="shared" si="9"/>
        <v>3</v>
      </c>
    </row>
    <row r="152" spans="1:10" x14ac:dyDescent="0.25">
      <c r="A152" s="2">
        <v>43162</v>
      </c>
      <c r="B152" s="1" t="s">
        <v>13</v>
      </c>
      <c r="C152" s="1" t="s">
        <v>10</v>
      </c>
      <c r="D152" s="1" t="s">
        <v>8</v>
      </c>
      <c r="E152" s="1">
        <v>5</v>
      </c>
      <c r="F152" s="1">
        <v>9</v>
      </c>
      <c r="G152" s="1">
        <f t="shared" si="10"/>
        <v>0</v>
      </c>
      <c r="H152" s="1">
        <f t="shared" si="11"/>
        <v>34</v>
      </c>
      <c r="I152" s="1" t="str">
        <f t="shared" si="8"/>
        <v>2018-03</v>
      </c>
      <c r="J152" s="1">
        <f t="shared" si="9"/>
        <v>3</v>
      </c>
    </row>
    <row r="153" spans="1:10" x14ac:dyDescent="0.25">
      <c r="A153" s="2">
        <v>43181</v>
      </c>
      <c r="B153" s="1" t="s">
        <v>15</v>
      </c>
      <c r="C153" s="1" t="s">
        <v>12</v>
      </c>
      <c r="D153" s="1" t="s">
        <v>14</v>
      </c>
      <c r="E153" s="1">
        <v>46</v>
      </c>
      <c r="F153" s="1">
        <v>30</v>
      </c>
      <c r="G153" s="1">
        <f t="shared" si="10"/>
        <v>0</v>
      </c>
      <c r="H153" s="1">
        <f t="shared" si="11"/>
        <v>34</v>
      </c>
      <c r="I153" s="1" t="str">
        <f t="shared" si="8"/>
        <v>2018-03</v>
      </c>
      <c r="J153" s="1">
        <f t="shared" si="9"/>
        <v>3</v>
      </c>
    </row>
    <row r="154" spans="1:10" x14ac:dyDescent="0.25">
      <c r="A154" s="2">
        <v>43181</v>
      </c>
      <c r="B154" s="1" t="s">
        <v>15</v>
      </c>
      <c r="C154" s="1" t="s">
        <v>7</v>
      </c>
      <c r="D154" s="1" t="s">
        <v>8</v>
      </c>
      <c r="E154" s="1">
        <v>49</v>
      </c>
      <c r="F154" s="1">
        <v>65</v>
      </c>
      <c r="G154" s="1">
        <f t="shared" si="10"/>
        <v>0</v>
      </c>
      <c r="H154" s="1">
        <f t="shared" si="11"/>
        <v>34</v>
      </c>
      <c r="I154" s="1" t="str">
        <f t="shared" si="8"/>
        <v>2018-03</v>
      </c>
      <c r="J154" s="1">
        <f t="shared" si="9"/>
        <v>3</v>
      </c>
    </row>
    <row r="155" spans="1:10" x14ac:dyDescent="0.25">
      <c r="A155" s="2">
        <v>43181</v>
      </c>
      <c r="B155" s="1" t="s">
        <v>15</v>
      </c>
      <c r="C155" s="1" t="s">
        <v>10</v>
      </c>
      <c r="D155" s="1" t="s">
        <v>8</v>
      </c>
      <c r="E155" s="1">
        <v>16</v>
      </c>
      <c r="F155" s="1">
        <v>8</v>
      </c>
      <c r="G155" s="1">
        <f t="shared" si="10"/>
        <v>0</v>
      </c>
      <c r="H155" s="1">
        <f t="shared" si="11"/>
        <v>34</v>
      </c>
      <c r="I155" s="1" t="str">
        <f t="shared" si="8"/>
        <v>2018-03</v>
      </c>
      <c r="J155" s="1">
        <f t="shared" si="9"/>
        <v>3</v>
      </c>
    </row>
    <row r="156" spans="1:10" x14ac:dyDescent="0.25">
      <c r="A156" s="2">
        <v>43207</v>
      </c>
      <c r="B156" s="1" t="s">
        <v>16</v>
      </c>
      <c r="C156" s="1" t="s">
        <v>9</v>
      </c>
      <c r="D156" s="1" t="s">
        <v>8</v>
      </c>
      <c r="E156" s="1">
        <v>5</v>
      </c>
      <c r="F156" s="1">
        <v>37</v>
      </c>
      <c r="G156" s="1" t="str">
        <f t="shared" si="10"/>
        <v>Z</v>
      </c>
      <c r="H156" s="1">
        <f t="shared" si="11"/>
        <v>0</v>
      </c>
      <c r="I156" s="1" t="str">
        <f t="shared" si="8"/>
        <v>2018-04</v>
      </c>
      <c r="J156" s="1">
        <f t="shared" si="9"/>
        <v>4</v>
      </c>
    </row>
    <row r="157" spans="1:10" x14ac:dyDescent="0.25">
      <c r="A157" s="2">
        <v>43207</v>
      </c>
      <c r="B157" s="1" t="s">
        <v>16</v>
      </c>
      <c r="C157" s="1" t="s">
        <v>12</v>
      </c>
      <c r="D157" s="1" t="s">
        <v>14</v>
      </c>
      <c r="E157" s="1">
        <v>1</v>
      </c>
      <c r="F157" s="1">
        <v>32</v>
      </c>
      <c r="G157" s="1" t="str">
        <f t="shared" si="10"/>
        <v>Z</v>
      </c>
      <c r="H157" s="1">
        <f t="shared" si="11"/>
        <v>0</v>
      </c>
      <c r="I157" s="1" t="str">
        <f t="shared" si="8"/>
        <v>2018-04</v>
      </c>
      <c r="J157" s="1">
        <f t="shared" si="9"/>
        <v>4</v>
      </c>
    </row>
    <row r="158" spans="1:10" x14ac:dyDescent="0.25">
      <c r="A158" s="2">
        <v>43207</v>
      </c>
      <c r="B158" s="1" t="s">
        <v>16</v>
      </c>
      <c r="C158" s="1" t="s">
        <v>10</v>
      </c>
      <c r="D158" s="1" t="s">
        <v>8</v>
      </c>
      <c r="E158" s="1">
        <v>34</v>
      </c>
      <c r="F158" s="1">
        <v>7</v>
      </c>
      <c r="G158" s="1" t="str">
        <f t="shared" si="10"/>
        <v>Z</v>
      </c>
      <c r="H158" s="1">
        <f t="shared" si="11"/>
        <v>0</v>
      </c>
      <c r="I158" s="1" t="str">
        <f t="shared" si="8"/>
        <v>2018-04</v>
      </c>
      <c r="J158" s="1">
        <f t="shared" si="9"/>
        <v>4</v>
      </c>
    </row>
    <row r="159" spans="1:10" x14ac:dyDescent="0.25">
      <c r="A159" s="2">
        <v>43207</v>
      </c>
      <c r="B159" s="1" t="s">
        <v>16</v>
      </c>
      <c r="C159" s="1" t="s">
        <v>7</v>
      </c>
      <c r="D159" s="1" t="s">
        <v>8</v>
      </c>
      <c r="E159" s="1">
        <v>29</v>
      </c>
      <c r="F159" s="1">
        <v>59</v>
      </c>
      <c r="G159" s="1" t="str">
        <f t="shared" si="10"/>
        <v>Z</v>
      </c>
      <c r="H159" s="1">
        <f t="shared" si="11"/>
        <v>0</v>
      </c>
      <c r="I159" s="1" t="str">
        <f t="shared" si="8"/>
        <v>2018-04</v>
      </c>
      <c r="J159" s="1">
        <f t="shared" si="9"/>
        <v>4</v>
      </c>
    </row>
    <row r="160" spans="1:10" x14ac:dyDescent="0.25">
      <c r="A160" s="2">
        <v>43228</v>
      </c>
      <c r="B160" s="1" t="s">
        <v>17</v>
      </c>
      <c r="C160" s="1" t="s">
        <v>11</v>
      </c>
      <c r="D160" s="1" t="s">
        <v>8</v>
      </c>
      <c r="E160" s="1">
        <v>34</v>
      </c>
      <c r="F160" s="1">
        <v>24</v>
      </c>
      <c r="G160" s="1">
        <f t="shared" si="10"/>
        <v>0</v>
      </c>
      <c r="H160" s="1">
        <f t="shared" si="11"/>
        <v>0</v>
      </c>
      <c r="I160" s="1" t="str">
        <f t="shared" si="8"/>
        <v>2018-05</v>
      </c>
      <c r="J160" s="1">
        <f t="shared" si="9"/>
        <v>5</v>
      </c>
    </row>
    <row r="161" spans="1:13" x14ac:dyDescent="0.25">
      <c r="A161" s="2">
        <v>43228</v>
      </c>
      <c r="B161" s="1" t="s">
        <v>17</v>
      </c>
      <c r="C161" s="1" t="s">
        <v>12</v>
      </c>
      <c r="D161" s="1" t="s">
        <v>8</v>
      </c>
      <c r="E161" s="1">
        <v>27</v>
      </c>
      <c r="F161" s="1">
        <v>20</v>
      </c>
      <c r="G161" s="1">
        <f t="shared" si="10"/>
        <v>0</v>
      </c>
      <c r="H161" s="1">
        <f t="shared" si="11"/>
        <v>0</v>
      </c>
      <c r="I161" s="1" t="str">
        <f t="shared" si="8"/>
        <v>2018-05</v>
      </c>
      <c r="J161" s="1">
        <f t="shared" si="9"/>
        <v>5</v>
      </c>
    </row>
    <row r="162" spans="1:13" x14ac:dyDescent="0.25">
      <c r="A162" s="2">
        <v>43228</v>
      </c>
      <c r="B162" s="1" t="s">
        <v>17</v>
      </c>
      <c r="C162" s="1" t="s">
        <v>10</v>
      </c>
      <c r="D162" s="1" t="s">
        <v>8</v>
      </c>
      <c r="E162" s="1">
        <v>40</v>
      </c>
      <c r="F162" s="1">
        <v>8</v>
      </c>
      <c r="G162" s="1">
        <f t="shared" si="10"/>
        <v>0</v>
      </c>
      <c r="H162" s="1">
        <f t="shared" si="11"/>
        <v>0</v>
      </c>
      <c r="I162" s="1" t="str">
        <f t="shared" si="8"/>
        <v>2018-05</v>
      </c>
      <c r="J162" s="1">
        <f t="shared" si="9"/>
        <v>5</v>
      </c>
    </row>
    <row r="163" spans="1:13" x14ac:dyDescent="0.25">
      <c r="A163" s="2">
        <v>43252</v>
      </c>
      <c r="B163" s="1" t="s">
        <v>18</v>
      </c>
      <c r="C163" s="1" t="s">
        <v>7</v>
      </c>
      <c r="D163" s="1" t="s">
        <v>14</v>
      </c>
      <c r="E163" s="1">
        <v>184</v>
      </c>
      <c r="F163" s="1">
        <v>99</v>
      </c>
      <c r="G163" s="1">
        <f t="shared" si="10"/>
        <v>0</v>
      </c>
      <c r="H163" s="1">
        <f t="shared" si="11"/>
        <v>0</v>
      </c>
      <c r="I163" s="1" t="str">
        <f t="shared" si="8"/>
        <v>2018-06</v>
      </c>
      <c r="J163" s="1">
        <f t="shared" si="9"/>
        <v>6</v>
      </c>
    </row>
    <row r="164" spans="1:13" x14ac:dyDescent="0.25">
      <c r="A164" s="2">
        <v>43252</v>
      </c>
      <c r="B164" s="1" t="s">
        <v>18</v>
      </c>
      <c r="C164" s="1" t="s">
        <v>9</v>
      </c>
      <c r="D164" s="1" t="s">
        <v>8</v>
      </c>
      <c r="E164" s="1">
        <v>48</v>
      </c>
      <c r="F164" s="1">
        <v>38</v>
      </c>
      <c r="G164" s="1">
        <f t="shared" si="10"/>
        <v>48</v>
      </c>
      <c r="H164" s="1">
        <f t="shared" si="11"/>
        <v>0</v>
      </c>
      <c r="I164" s="1" t="str">
        <f t="shared" si="8"/>
        <v>2018-06</v>
      </c>
      <c r="J164" s="1">
        <f t="shared" si="9"/>
        <v>6</v>
      </c>
    </row>
    <row r="165" spans="1:13" x14ac:dyDescent="0.25">
      <c r="A165" s="2">
        <v>43252</v>
      </c>
      <c r="B165" s="1" t="s">
        <v>18</v>
      </c>
      <c r="C165" s="1" t="s">
        <v>11</v>
      </c>
      <c r="D165" s="1" t="s">
        <v>8</v>
      </c>
      <c r="E165" s="1">
        <v>21</v>
      </c>
      <c r="F165" s="1">
        <v>23</v>
      </c>
      <c r="G165" s="1">
        <f t="shared" si="10"/>
        <v>48</v>
      </c>
      <c r="H165" s="1">
        <f t="shared" si="11"/>
        <v>0</v>
      </c>
      <c r="I165" s="1" t="str">
        <f t="shared" si="8"/>
        <v>2018-06</v>
      </c>
      <c r="J165" s="1">
        <f t="shared" si="9"/>
        <v>6</v>
      </c>
    </row>
    <row r="166" spans="1:13" x14ac:dyDescent="0.25">
      <c r="A166" s="2">
        <v>43270</v>
      </c>
      <c r="B166" s="1" t="s">
        <v>19</v>
      </c>
      <c r="C166" s="1" t="s">
        <v>7</v>
      </c>
      <c r="D166" s="1" t="s">
        <v>8</v>
      </c>
      <c r="E166" s="1">
        <v>47</v>
      </c>
      <c r="F166" s="1">
        <v>66</v>
      </c>
      <c r="G166" s="1">
        <f t="shared" si="10"/>
        <v>48</v>
      </c>
      <c r="H166" s="1">
        <f t="shared" si="11"/>
        <v>0</v>
      </c>
      <c r="I166" s="1" t="str">
        <f t="shared" si="8"/>
        <v>2018-06</v>
      </c>
      <c r="J166" s="1">
        <f t="shared" si="9"/>
        <v>6</v>
      </c>
    </row>
    <row r="167" spans="1:13" x14ac:dyDescent="0.25">
      <c r="A167" s="2">
        <v>43270</v>
      </c>
      <c r="B167" s="1" t="s">
        <v>19</v>
      </c>
      <c r="C167" s="1" t="s">
        <v>11</v>
      </c>
      <c r="D167" s="1" t="s">
        <v>8</v>
      </c>
      <c r="E167" s="1">
        <v>6</v>
      </c>
      <c r="F167" s="1">
        <v>25</v>
      </c>
      <c r="G167" s="1">
        <f t="shared" si="10"/>
        <v>48</v>
      </c>
      <c r="H167" s="1">
        <f t="shared" si="11"/>
        <v>0</v>
      </c>
      <c r="I167" s="1" t="str">
        <f t="shared" si="8"/>
        <v>2018-06</v>
      </c>
      <c r="J167" s="1">
        <f t="shared" si="9"/>
        <v>6</v>
      </c>
    </row>
    <row r="168" spans="1:13" x14ac:dyDescent="0.25">
      <c r="A168" s="2">
        <v>43270</v>
      </c>
      <c r="B168" s="1" t="s">
        <v>19</v>
      </c>
      <c r="C168" s="1" t="s">
        <v>9</v>
      </c>
      <c r="D168" s="1" t="s">
        <v>8</v>
      </c>
      <c r="E168" s="1">
        <v>47</v>
      </c>
      <c r="F168" s="1">
        <v>41</v>
      </c>
      <c r="G168" s="1">
        <f t="shared" si="10"/>
        <v>95</v>
      </c>
      <c r="H168" s="1">
        <f t="shared" si="11"/>
        <v>0</v>
      </c>
      <c r="I168" s="1" t="str">
        <f t="shared" si="8"/>
        <v>2018-06</v>
      </c>
      <c r="J168" s="1">
        <f t="shared" si="9"/>
        <v>6</v>
      </c>
    </row>
    <row r="169" spans="1:13" x14ac:dyDescent="0.25">
      <c r="A169" s="2">
        <v>43292</v>
      </c>
      <c r="B169" s="1" t="s">
        <v>20</v>
      </c>
      <c r="C169" s="1" t="s">
        <v>10</v>
      </c>
      <c r="D169" s="1" t="s">
        <v>14</v>
      </c>
      <c r="E169" s="1">
        <v>192</v>
      </c>
      <c r="F169" s="1">
        <v>12</v>
      </c>
      <c r="G169" s="1">
        <f t="shared" si="10"/>
        <v>0</v>
      </c>
      <c r="H169" s="1">
        <f t="shared" si="11"/>
        <v>0</v>
      </c>
      <c r="I169" s="1" t="str">
        <f t="shared" si="8"/>
        <v>2018-07</v>
      </c>
      <c r="J169" s="1">
        <f t="shared" si="9"/>
        <v>7</v>
      </c>
    </row>
    <row r="170" spans="1:13" x14ac:dyDescent="0.25">
      <c r="A170" s="2">
        <v>43292</v>
      </c>
      <c r="B170" s="1" t="s">
        <v>20</v>
      </c>
      <c r="C170" s="1" t="s">
        <v>11</v>
      </c>
      <c r="D170" s="1" t="s">
        <v>14</v>
      </c>
      <c r="E170" s="1">
        <v>48</v>
      </c>
      <c r="F170" s="1">
        <v>37</v>
      </c>
      <c r="G170" s="1">
        <f t="shared" si="10"/>
        <v>0</v>
      </c>
      <c r="H170" s="1">
        <f t="shared" si="11"/>
        <v>0</v>
      </c>
      <c r="I170" s="1" t="str">
        <f t="shared" si="8"/>
        <v>2018-07</v>
      </c>
      <c r="J170" s="1">
        <f t="shared" si="9"/>
        <v>7</v>
      </c>
    </row>
    <row r="171" spans="1:13" x14ac:dyDescent="0.25">
      <c r="A171" s="2">
        <v>43292</v>
      </c>
      <c r="B171" s="1" t="s">
        <v>20</v>
      </c>
      <c r="C171" s="1" t="s">
        <v>7</v>
      </c>
      <c r="D171" s="1" t="s">
        <v>8</v>
      </c>
      <c r="E171" s="1">
        <v>18</v>
      </c>
      <c r="F171" s="1">
        <v>62</v>
      </c>
      <c r="G171" s="1">
        <f t="shared" si="10"/>
        <v>0</v>
      </c>
      <c r="H171" s="1">
        <f t="shared" si="11"/>
        <v>0</v>
      </c>
      <c r="I171" s="1" t="str">
        <f t="shared" si="8"/>
        <v>2018-07</v>
      </c>
      <c r="J171" s="1">
        <f t="shared" si="9"/>
        <v>7</v>
      </c>
    </row>
    <row r="172" spans="1:13" x14ac:dyDescent="0.25">
      <c r="A172" s="2">
        <v>43292</v>
      </c>
      <c r="B172" s="1" t="s">
        <v>20</v>
      </c>
      <c r="C172" s="1" t="s">
        <v>9</v>
      </c>
      <c r="D172" s="1" t="s">
        <v>8</v>
      </c>
      <c r="E172" s="1">
        <v>25</v>
      </c>
      <c r="F172" s="1">
        <v>39</v>
      </c>
      <c r="G172" s="1">
        <f t="shared" si="10"/>
        <v>25</v>
      </c>
      <c r="H172" s="1">
        <f t="shared" si="11"/>
        <v>0</v>
      </c>
      <c r="I172" s="1" t="str">
        <f t="shared" si="8"/>
        <v>2018-07</v>
      </c>
      <c r="J172" s="1">
        <f t="shared" si="9"/>
        <v>7</v>
      </c>
      <c r="M172" s="1" t="s">
        <v>23</v>
      </c>
    </row>
    <row r="173" spans="1:13" x14ac:dyDescent="0.25">
      <c r="A173" s="2">
        <v>43292</v>
      </c>
      <c r="B173" s="1" t="s">
        <v>20</v>
      </c>
      <c r="C173" s="1" t="s">
        <v>12</v>
      </c>
      <c r="D173" s="1" t="s">
        <v>8</v>
      </c>
      <c r="E173" s="1">
        <v>2</v>
      </c>
      <c r="F173" s="1">
        <v>20</v>
      </c>
      <c r="G173" s="1">
        <f t="shared" si="10"/>
        <v>25</v>
      </c>
      <c r="H173" s="1">
        <f t="shared" si="11"/>
        <v>0</v>
      </c>
      <c r="I173" s="1" t="str">
        <f t="shared" si="8"/>
        <v>2018-07</v>
      </c>
      <c r="J173" s="1">
        <f t="shared" si="9"/>
        <v>7</v>
      </c>
    </row>
    <row r="174" spans="1:13" x14ac:dyDescent="0.25">
      <c r="A174" s="2">
        <v>43317</v>
      </c>
      <c r="B174" s="1" t="s">
        <v>21</v>
      </c>
      <c r="C174" s="1" t="s">
        <v>11</v>
      </c>
      <c r="D174" s="1" t="s">
        <v>14</v>
      </c>
      <c r="E174" s="1">
        <v>13</v>
      </c>
      <c r="F174" s="1">
        <v>38</v>
      </c>
      <c r="G174" s="1">
        <f t="shared" si="10"/>
        <v>0</v>
      </c>
      <c r="H174" s="1">
        <f t="shared" si="11"/>
        <v>0</v>
      </c>
      <c r="I174" s="1" t="str">
        <f t="shared" si="8"/>
        <v>2018-08</v>
      </c>
      <c r="J174" s="1">
        <f t="shared" si="9"/>
        <v>8</v>
      </c>
    </row>
    <row r="175" spans="1:13" x14ac:dyDescent="0.25">
      <c r="A175" s="2">
        <v>43317</v>
      </c>
      <c r="B175" s="1" t="s">
        <v>21</v>
      </c>
      <c r="C175" s="1" t="s">
        <v>9</v>
      </c>
      <c r="D175" s="1" t="s">
        <v>14</v>
      </c>
      <c r="E175" s="1">
        <v>121</v>
      </c>
      <c r="F175" s="1">
        <v>63</v>
      </c>
      <c r="G175" s="1">
        <f t="shared" si="10"/>
        <v>0</v>
      </c>
      <c r="H175" s="1">
        <f t="shared" si="11"/>
        <v>121</v>
      </c>
      <c r="I175" s="1" t="str">
        <f t="shared" si="8"/>
        <v>2018-08</v>
      </c>
      <c r="J175" s="1">
        <f t="shared" si="9"/>
        <v>8</v>
      </c>
    </row>
    <row r="176" spans="1:13" x14ac:dyDescent="0.25">
      <c r="A176" s="2">
        <v>43317</v>
      </c>
      <c r="B176" s="1" t="s">
        <v>21</v>
      </c>
      <c r="C176" s="1" t="s">
        <v>12</v>
      </c>
      <c r="D176" s="1" t="s">
        <v>8</v>
      </c>
      <c r="E176" s="1">
        <v>30</v>
      </c>
      <c r="F176" s="1">
        <v>19</v>
      </c>
      <c r="G176" s="1">
        <f t="shared" si="10"/>
        <v>0</v>
      </c>
      <c r="H176" s="1">
        <f t="shared" si="11"/>
        <v>121</v>
      </c>
      <c r="I176" s="1" t="str">
        <f t="shared" si="8"/>
        <v>2018-08</v>
      </c>
      <c r="J176" s="1">
        <f t="shared" si="9"/>
        <v>8</v>
      </c>
    </row>
    <row r="177" spans="1:10" x14ac:dyDescent="0.25">
      <c r="A177" s="2">
        <v>43317</v>
      </c>
      <c r="B177" s="1" t="s">
        <v>21</v>
      </c>
      <c r="C177" s="1" t="s">
        <v>10</v>
      </c>
      <c r="D177" s="1" t="s">
        <v>8</v>
      </c>
      <c r="E177" s="1">
        <v>46</v>
      </c>
      <c r="F177" s="1">
        <v>8</v>
      </c>
      <c r="G177" s="1">
        <f t="shared" si="10"/>
        <v>0</v>
      </c>
      <c r="H177" s="1">
        <f t="shared" si="11"/>
        <v>121</v>
      </c>
      <c r="I177" s="1" t="str">
        <f t="shared" si="8"/>
        <v>2018-08</v>
      </c>
      <c r="J177" s="1">
        <f t="shared" si="9"/>
        <v>8</v>
      </c>
    </row>
    <row r="178" spans="1:10" x14ac:dyDescent="0.25">
      <c r="A178" s="2">
        <v>43330</v>
      </c>
      <c r="B178" s="1" t="s">
        <v>22</v>
      </c>
      <c r="C178" s="1" t="s">
        <v>10</v>
      </c>
      <c r="D178" s="1" t="s">
        <v>14</v>
      </c>
      <c r="E178" s="1">
        <v>49</v>
      </c>
      <c r="F178" s="1">
        <v>11</v>
      </c>
      <c r="G178" s="1">
        <f t="shared" si="10"/>
        <v>0</v>
      </c>
      <c r="H178" s="1">
        <f t="shared" si="11"/>
        <v>121</v>
      </c>
      <c r="I178" s="1" t="str">
        <f t="shared" si="8"/>
        <v>2018-08</v>
      </c>
      <c r="J178" s="1">
        <f t="shared" si="9"/>
        <v>8</v>
      </c>
    </row>
    <row r="179" spans="1:10" x14ac:dyDescent="0.25">
      <c r="A179" s="2">
        <v>43330</v>
      </c>
      <c r="B179" s="1" t="s">
        <v>22</v>
      </c>
      <c r="C179" s="1" t="s">
        <v>7</v>
      </c>
      <c r="D179" s="1" t="s">
        <v>14</v>
      </c>
      <c r="E179" s="1">
        <v>61</v>
      </c>
      <c r="F179" s="1">
        <v>90</v>
      </c>
      <c r="G179" s="1">
        <f t="shared" si="10"/>
        <v>0</v>
      </c>
      <c r="H179" s="1">
        <f t="shared" si="11"/>
        <v>121</v>
      </c>
      <c r="I179" s="1" t="str">
        <f t="shared" si="8"/>
        <v>2018-08</v>
      </c>
      <c r="J179" s="1">
        <f t="shared" si="9"/>
        <v>8</v>
      </c>
    </row>
    <row r="180" spans="1:10" x14ac:dyDescent="0.25">
      <c r="A180" s="2">
        <v>43330</v>
      </c>
      <c r="B180" s="1" t="s">
        <v>22</v>
      </c>
      <c r="C180" s="1" t="s">
        <v>12</v>
      </c>
      <c r="D180" s="1" t="s">
        <v>8</v>
      </c>
      <c r="E180" s="1">
        <v>19</v>
      </c>
      <c r="F180" s="1">
        <v>22</v>
      </c>
      <c r="G180" s="1">
        <f t="shared" si="10"/>
        <v>0</v>
      </c>
      <c r="H180" s="1">
        <f t="shared" si="11"/>
        <v>121</v>
      </c>
      <c r="I180" s="1" t="str">
        <f t="shared" si="8"/>
        <v>2018-08</v>
      </c>
      <c r="J180" s="1">
        <f t="shared" si="9"/>
        <v>8</v>
      </c>
    </row>
    <row r="181" spans="1:10" x14ac:dyDescent="0.25">
      <c r="A181" s="2">
        <v>43330</v>
      </c>
      <c r="B181" s="1" t="s">
        <v>22</v>
      </c>
      <c r="C181" s="1" t="s">
        <v>9</v>
      </c>
      <c r="D181" s="1" t="s">
        <v>8</v>
      </c>
      <c r="E181" s="1">
        <v>22</v>
      </c>
      <c r="F181" s="1">
        <v>44</v>
      </c>
      <c r="G181" s="1">
        <f t="shared" si="10"/>
        <v>22</v>
      </c>
      <c r="H181" s="1">
        <f t="shared" si="11"/>
        <v>121</v>
      </c>
      <c r="I181" s="1" t="str">
        <f t="shared" si="8"/>
        <v>2018-08</v>
      </c>
      <c r="J181" s="1">
        <f t="shared" si="9"/>
        <v>8</v>
      </c>
    </row>
    <row r="182" spans="1:10" x14ac:dyDescent="0.25">
      <c r="A182" s="2">
        <v>43347</v>
      </c>
      <c r="B182" s="1" t="s">
        <v>6</v>
      </c>
      <c r="C182" s="1" t="s">
        <v>11</v>
      </c>
      <c r="D182" s="1" t="s">
        <v>8</v>
      </c>
      <c r="E182" s="1">
        <v>9</v>
      </c>
      <c r="F182" s="1">
        <v>25</v>
      </c>
      <c r="G182" s="1">
        <f t="shared" si="10"/>
        <v>0</v>
      </c>
      <c r="H182" s="1">
        <f t="shared" si="11"/>
        <v>0</v>
      </c>
      <c r="I182" s="1" t="str">
        <f t="shared" si="8"/>
        <v>2018-09</v>
      </c>
      <c r="J182" s="1">
        <f t="shared" si="9"/>
        <v>9</v>
      </c>
    </row>
    <row r="183" spans="1:10" x14ac:dyDescent="0.25">
      <c r="A183" s="2">
        <v>43347</v>
      </c>
      <c r="B183" s="1" t="s">
        <v>6</v>
      </c>
      <c r="C183" s="1" t="s">
        <v>7</v>
      </c>
      <c r="D183" s="1" t="s">
        <v>14</v>
      </c>
      <c r="E183" s="1">
        <v>4</v>
      </c>
      <c r="F183" s="1">
        <v>94</v>
      </c>
      <c r="G183" s="1">
        <f t="shared" si="10"/>
        <v>0</v>
      </c>
      <c r="H183" s="1">
        <f t="shared" si="11"/>
        <v>0</v>
      </c>
      <c r="I183" s="1" t="str">
        <f t="shared" si="8"/>
        <v>2018-09</v>
      </c>
      <c r="J183" s="1">
        <f t="shared" si="9"/>
        <v>9</v>
      </c>
    </row>
    <row r="184" spans="1:10" x14ac:dyDescent="0.25">
      <c r="A184" s="2">
        <v>43347</v>
      </c>
      <c r="B184" s="1" t="s">
        <v>6</v>
      </c>
      <c r="C184" s="1" t="s">
        <v>12</v>
      </c>
      <c r="D184" s="1" t="s">
        <v>8</v>
      </c>
      <c r="E184" s="1">
        <v>8</v>
      </c>
      <c r="F184" s="1">
        <v>21</v>
      </c>
      <c r="G184" s="1">
        <f t="shared" si="10"/>
        <v>0</v>
      </c>
      <c r="H184" s="1">
        <f t="shared" si="11"/>
        <v>0</v>
      </c>
      <c r="I184" s="1" t="str">
        <f t="shared" si="8"/>
        <v>2018-09</v>
      </c>
      <c r="J184" s="1">
        <f t="shared" si="9"/>
        <v>9</v>
      </c>
    </row>
    <row r="185" spans="1:10" x14ac:dyDescent="0.25">
      <c r="A185" s="2">
        <v>43347</v>
      </c>
      <c r="B185" s="1" t="s">
        <v>6</v>
      </c>
      <c r="C185" s="1" t="s">
        <v>10</v>
      </c>
      <c r="D185" s="1" t="s">
        <v>8</v>
      </c>
      <c r="E185" s="1">
        <v>47</v>
      </c>
      <c r="F185" s="1">
        <v>8</v>
      </c>
      <c r="G185" s="1">
        <f t="shared" si="10"/>
        <v>0</v>
      </c>
      <c r="H185" s="1">
        <f t="shared" si="11"/>
        <v>0</v>
      </c>
      <c r="I185" s="1" t="str">
        <f t="shared" si="8"/>
        <v>2018-09</v>
      </c>
      <c r="J185" s="1">
        <f t="shared" si="9"/>
        <v>9</v>
      </c>
    </row>
    <row r="186" spans="1:10" x14ac:dyDescent="0.25">
      <c r="A186" s="2">
        <v>43362</v>
      </c>
      <c r="B186" s="1" t="s">
        <v>13</v>
      </c>
      <c r="C186" s="1" t="s">
        <v>12</v>
      </c>
      <c r="D186" s="1" t="s">
        <v>14</v>
      </c>
      <c r="E186" s="1">
        <v>82</v>
      </c>
      <c r="F186" s="1">
        <v>29</v>
      </c>
      <c r="G186" s="1">
        <f t="shared" si="10"/>
        <v>0</v>
      </c>
      <c r="H186" s="1">
        <f t="shared" si="11"/>
        <v>0</v>
      </c>
      <c r="I186" s="1" t="str">
        <f t="shared" si="8"/>
        <v>2018-09</v>
      </c>
      <c r="J186" s="1">
        <f t="shared" si="9"/>
        <v>9</v>
      </c>
    </row>
    <row r="187" spans="1:10" x14ac:dyDescent="0.25">
      <c r="A187" s="2">
        <v>43362</v>
      </c>
      <c r="B187" s="1" t="s">
        <v>13</v>
      </c>
      <c r="C187" s="1" t="s">
        <v>9</v>
      </c>
      <c r="D187" s="1" t="s">
        <v>14</v>
      </c>
      <c r="E187" s="1">
        <v>26</v>
      </c>
      <c r="F187" s="1">
        <v>58</v>
      </c>
      <c r="G187" s="1">
        <f t="shared" si="10"/>
        <v>0</v>
      </c>
      <c r="H187" s="1">
        <f t="shared" si="11"/>
        <v>26</v>
      </c>
      <c r="I187" s="1" t="str">
        <f t="shared" si="8"/>
        <v>2018-09</v>
      </c>
      <c r="J187" s="1">
        <f t="shared" si="9"/>
        <v>9</v>
      </c>
    </row>
    <row r="188" spans="1:10" x14ac:dyDescent="0.25">
      <c r="A188" s="2">
        <v>43362</v>
      </c>
      <c r="B188" s="1" t="s">
        <v>13</v>
      </c>
      <c r="C188" s="1" t="s">
        <v>10</v>
      </c>
      <c r="D188" s="1" t="s">
        <v>8</v>
      </c>
      <c r="E188" s="1">
        <v>24</v>
      </c>
      <c r="F188" s="1">
        <v>9</v>
      </c>
      <c r="G188" s="1">
        <f t="shared" si="10"/>
        <v>0</v>
      </c>
      <c r="H188" s="1">
        <f t="shared" si="11"/>
        <v>26</v>
      </c>
      <c r="I188" s="1" t="str">
        <f t="shared" si="8"/>
        <v>2018-09</v>
      </c>
      <c r="J188" s="1">
        <f t="shared" si="9"/>
        <v>9</v>
      </c>
    </row>
    <row r="189" spans="1:10" x14ac:dyDescent="0.25">
      <c r="A189" s="2">
        <v>43362</v>
      </c>
      <c r="B189" s="1" t="s">
        <v>13</v>
      </c>
      <c r="C189" s="1" t="s">
        <v>11</v>
      </c>
      <c r="D189" s="1" t="s">
        <v>8</v>
      </c>
      <c r="E189" s="1">
        <v>36</v>
      </c>
      <c r="F189" s="1">
        <v>26</v>
      </c>
      <c r="G189" s="1">
        <f t="shared" si="10"/>
        <v>0</v>
      </c>
      <c r="H189" s="1">
        <f t="shared" si="11"/>
        <v>26</v>
      </c>
      <c r="I189" s="1" t="str">
        <f t="shared" si="8"/>
        <v>2018-09</v>
      </c>
      <c r="J189" s="1">
        <f t="shared" si="9"/>
        <v>9</v>
      </c>
    </row>
    <row r="190" spans="1:10" x14ac:dyDescent="0.25">
      <c r="A190" s="2">
        <v>43362</v>
      </c>
      <c r="B190" s="1" t="s">
        <v>13</v>
      </c>
      <c r="C190" s="1" t="s">
        <v>7</v>
      </c>
      <c r="D190" s="1" t="s">
        <v>8</v>
      </c>
      <c r="E190" s="1">
        <v>6</v>
      </c>
      <c r="F190" s="1">
        <v>68</v>
      </c>
      <c r="G190" s="1">
        <f t="shared" si="10"/>
        <v>0</v>
      </c>
      <c r="H190" s="1">
        <f t="shared" si="11"/>
        <v>26</v>
      </c>
      <c r="I190" s="1" t="str">
        <f t="shared" si="8"/>
        <v>2018-09</v>
      </c>
      <c r="J190" s="1">
        <f t="shared" si="9"/>
        <v>9</v>
      </c>
    </row>
    <row r="191" spans="1:10" x14ac:dyDescent="0.25">
      <c r="A191" s="2">
        <v>43381</v>
      </c>
      <c r="B191" s="1" t="s">
        <v>15</v>
      </c>
      <c r="C191" s="1" t="s">
        <v>11</v>
      </c>
      <c r="D191" s="1" t="s">
        <v>14</v>
      </c>
      <c r="E191" s="1">
        <v>45</v>
      </c>
      <c r="F191" s="1">
        <v>36</v>
      </c>
      <c r="G191" s="1">
        <f t="shared" si="10"/>
        <v>0</v>
      </c>
      <c r="H191" s="1">
        <f t="shared" si="11"/>
        <v>0</v>
      </c>
      <c r="I191" s="1" t="str">
        <f t="shared" si="8"/>
        <v>2018-10</v>
      </c>
      <c r="J191" s="1">
        <f t="shared" si="9"/>
        <v>10</v>
      </c>
    </row>
    <row r="192" spans="1:10" x14ac:dyDescent="0.25">
      <c r="A192" s="2">
        <v>43381</v>
      </c>
      <c r="B192" s="1" t="s">
        <v>15</v>
      </c>
      <c r="C192" s="1" t="s">
        <v>10</v>
      </c>
      <c r="D192" s="1" t="s">
        <v>8</v>
      </c>
      <c r="E192" s="1">
        <v>18</v>
      </c>
      <c r="F192" s="1">
        <v>8</v>
      </c>
      <c r="G192" s="1">
        <f t="shared" si="10"/>
        <v>0</v>
      </c>
      <c r="H192" s="1">
        <f t="shared" si="11"/>
        <v>0</v>
      </c>
      <c r="I192" s="1" t="str">
        <f t="shared" si="8"/>
        <v>2018-10</v>
      </c>
      <c r="J192" s="1">
        <f t="shared" si="9"/>
        <v>10</v>
      </c>
    </row>
    <row r="193" spans="1:10" x14ac:dyDescent="0.25">
      <c r="A193" s="2">
        <v>43381</v>
      </c>
      <c r="B193" s="1" t="s">
        <v>15</v>
      </c>
      <c r="C193" s="1" t="s">
        <v>9</v>
      </c>
      <c r="D193" s="1" t="s">
        <v>8</v>
      </c>
      <c r="E193" s="1">
        <v>20</v>
      </c>
      <c r="F193" s="1">
        <v>41</v>
      </c>
      <c r="G193" s="1">
        <f t="shared" si="10"/>
        <v>20</v>
      </c>
      <c r="H193" s="1">
        <f t="shared" si="11"/>
        <v>0</v>
      </c>
      <c r="I193" s="1" t="str">
        <f t="shared" si="8"/>
        <v>2018-10</v>
      </c>
      <c r="J193" s="1">
        <f t="shared" si="9"/>
        <v>10</v>
      </c>
    </row>
    <row r="194" spans="1:10" x14ac:dyDescent="0.25">
      <c r="A194" s="2">
        <v>43407</v>
      </c>
      <c r="B194" s="1" t="s">
        <v>16</v>
      </c>
      <c r="C194" s="1" t="s">
        <v>12</v>
      </c>
      <c r="D194" s="1" t="s">
        <v>14</v>
      </c>
      <c r="E194" s="1">
        <v>4</v>
      </c>
      <c r="F194" s="1">
        <v>32</v>
      </c>
      <c r="G194" s="1">
        <f t="shared" si="10"/>
        <v>0</v>
      </c>
      <c r="H194" s="1">
        <f t="shared" si="11"/>
        <v>0</v>
      </c>
      <c r="I194" s="1" t="str">
        <f t="shared" si="8"/>
        <v>2018-11</v>
      </c>
      <c r="J194" s="1">
        <f t="shared" si="9"/>
        <v>11</v>
      </c>
    </row>
    <row r="195" spans="1:10" x14ac:dyDescent="0.25">
      <c r="A195" s="2">
        <v>43407</v>
      </c>
      <c r="B195" s="1" t="s">
        <v>16</v>
      </c>
      <c r="C195" s="1" t="s">
        <v>9</v>
      </c>
      <c r="D195" s="1" t="s">
        <v>8</v>
      </c>
      <c r="E195" s="1">
        <v>48</v>
      </c>
      <c r="F195" s="1">
        <v>37</v>
      </c>
      <c r="G195" s="1">
        <f t="shared" si="10"/>
        <v>48</v>
      </c>
      <c r="H195" s="1">
        <f t="shared" si="11"/>
        <v>0</v>
      </c>
      <c r="I195" s="1" t="str">
        <f t="shared" ref="I195:I203" si="12">TEXT(A195,"rrrr-mm")</f>
        <v>2018-11</v>
      </c>
      <c r="J195" s="1">
        <f t="shared" ref="J195:J203" si="13">MONTH(A195)</f>
        <v>11</v>
      </c>
    </row>
    <row r="196" spans="1:10" x14ac:dyDescent="0.25">
      <c r="A196" s="2">
        <v>43428</v>
      </c>
      <c r="B196" s="1" t="s">
        <v>17</v>
      </c>
      <c r="C196" s="1" t="s">
        <v>9</v>
      </c>
      <c r="D196" s="1" t="s">
        <v>14</v>
      </c>
      <c r="E196" s="1">
        <v>64</v>
      </c>
      <c r="F196" s="1">
        <v>61</v>
      </c>
      <c r="G196" s="1">
        <f t="shared" ref="G196:G203" si="14">IF(J196-J195=0,IF($C196="t5",IF($D196="Z",G195+$E196,G195),G195),IF($C196="t5",IF($D196="Z",D196,0),0))</f>
        <v>48</v>
      </c>
      <c r="H196" s="1">
        <f t="shared" ref="H196:H203" si="15">IF(J196-J195=0,IF($C196="t5",IF($D196="W",H195+$E196,H195),H195),IF($C196="t5",IF($D196="W",E196,0),0))</f>
        <v>64</v>
      </c>
      <c r="I196" s="1" t="str">
        <f t="shared" si="12"/>
        <v>2018-11</v>
      </c>
      <c r="J196" s="1">
        <f t="shared" si="13"/>
        <v>11</v>
      </c>
    </row>
    <row r="197" spans="1:10" x14ac:dyDescent="0.25">
      <c r="A197" s="2">
        <v>43428</v>
      </c>
      <c r="B197" s="1" t="s">
        <v>17</v>
      </c>
      <c r="C197" s="1" t="s">
        <v>7</v>
      </c>
      <c r="D197" s="1" t="s">
        <v>8</v>
      </c>
      <c r="E197" s="1">
        <v>43</v>
      </c>
      <c r="F197" s="1">
        <v>63</v>
      </c>
      <c r="G197" s="1">
        <f t="shared" si="14"/>
        <v>48</v>
      </c>
      <c r="H197" s="1">
        <f t="shared" si="15"/>
        <v>64</v>
      </c>
      <c r="I197" s="1" t="str">
        <f t="shared" si="12"/>
        <v>2018-11</v>
      </c>
      <c r="J197" s="1">
        <f t="shared" si="13"/>
        <v>11</v>
      </c>
    </row>
    <row r="198" spans="1:10" x14ac:dyDescent="0.25">
      <c r="A198" s="2">
        <v>43428</v>
      </c>
      <c r="B198" s="1" t="s">
        <v>17</v>
      </c>
      <c r="C198" s="1" t="s">
        <v>11</v>
      </c>
      <c r="D198" s="1" t="s">
        <v>8</v>
      </c>
      <c r="E198" s="1">
        <v>24</v>
      </c>
      <c r="F198" s="1">
        <v>24</v>
      </c>
      <c r="G198" s="1">
        <f t="shared" si="14"/>
        <v>48</v>
      </c>
      <c r="H198" s="1">
        <f t="shared" si="15"/>
        <v>64</v>
      </c>
      <c r="I198" s="1" t="str">
        <f t="shared" si="12"/>
        <v>2018-11</v>
      </c>
      <c r="J198" s="1">
        <f t="shared" si="13"/>
        <v>11</v>
      </c>
    </row>
    <row r="199" spans="1:10" x14ac:dyDescent="0.25">
      <c r="A199" s="2">
        <v>43452</v>
      </c>
      <c r="B199" s="1" t="s">
        <v>18</v>
      </c>
      <c r="C199" s="1" t="s">
        <v>9</v>
      </c>
      <c r="D199" s="1" t="s">
        <v>14</v>
      </c>
      <c r="E199" s="1">
        <v>4</v>
      </c>
      <c r="F199" s="1">
        <v>62</v>
      </c>
      <c r="G199" s="1">
        <f t="shared" si="14"/>
        <v>0</v>
      </c>
      <c r="H199" s="1">
        <f t="shared" si="15"/>
        <v>4</v>
      </c>
      <c r="I199" s="1" t="str">
        <f t="shared" si="12"/>
        <v>2018-12</v>
      </c>
      <c r="J199" s="1">
        <f t="shared" si="13"/>
        <v>12</v>
      </c>
    </row>
    <row r="200" spans="1:10" x14ac:dyDescent="0.25">
      <c r="A200" s="2">
        <v>43452</v>
      </c>
      <c r="B200" s="1" t="s">
        <v>18</v>
      </c>
      <c r="C200" s="1" t="s">
        <v>12</v>
      </c>
      <c r="D200" s="1" t="s">
        <v>8</v>
      </c>
      <c r="E200" s="1">
        <v>35</v>
      </c>
      <c r="F200" s="1">
        <v>19</v>
      </c>
      <c r="G200" s="1">
        <f t="shared" si="14"/>
        <v>0</v>
      </c>
      <c r="H200" s="1">
        <f t="shared" si="15"/>
        <v>4</v>
      </c>
      <c r="I200" s="1" t="str">
        <f t="shared" si="12"/>
        <v>2018-12</v>
      </c>
      <c r="J200" s="1">
        <f t="shared" si="13"/>
        <v>12</v>
      </c>
    </row>
    <row r="201" spans="1:10" x14ac:dyDescent="0.25">
      <c r="A201" s="2">
        <v>43452</v>
      </c>
      <c r="B201" s="1" t="s">
        <v>18</v>
      </c>
      <c r="C201" s="1" t="s">
        <v>10</v>
      </c>
      <c r="D201" s="1" t="s">
        <v>8</v>
      </c>
      <c r="E201" s="1">
        <v>41</v>
      </c>
      <c r="F201" s="1">
        <v>8</v>
      </c>
      <c r="G201" s="1">
        <f t="shared" si="14"/>
        <v>0</v>
      </c>
      <c r="H201" s="1">
        <f t="shared" si="15"/>
        <v>4</v>
      </c>
      <c r="I201" s="1" t="str">
        <f t="shared" si="12"/>
        <v>2018-12</v>
      </c>
      <c r="J201" s="1">
        <f t="shared" si="13"/>
        <v>12</v>
      </c>
    </row>
    <row r="202" spans="1:10" x14ac:dyDescent="0.25">
      <c r="A202" s="2">
        <v>43452</v>
      </c>
      <c r="B202" s="1" t="s">
        <v>18</v>
      </c>
      <c r="C202" s="1" t="s">
        <v>7</v>
      </c>
      <c r="D202" s="1" t="s">
        <v>8</v>
      </c>
      <c r="E202" s="1">
        <v>23</v>
      </c>
      <c r="F202" s="1">
        <v>61</v>
      </c>
      <c r="G202" s="1">
        <f t="shared" si="14"/>
        <v>0</v>
      </c>
      <c r="H202" s="1">
        <f t="shared" si="15"/>
        <v>4</v>
      </c>
      <c r="I202" s="1" t="str">
        <f t="shared" si="12"/>
        <v>2018-12</v>
      </c>
      <c r="J202" s="1">
        <f t="shared" si="13"/>
        <v>12</v>
      </c>
    </row>
    <row r="203" spans="1:10" x14ac:dyDescent="0.25">
      <c r="A203" s="2">
        <v>43452</v>
      </c>
      <c r="B203" s="1" t="s">
        <v>18</v>
      </c>
      <c r="C203" s="1" t="s">
        <v>11</v>
      </c>
      <c r="D203" s="1" t="s">
        <v>8</v>
      </c>
      <c r="E203" s="1">
        <v>46</v>
      </c>
      <c r="F203" s="1">
        <v>23</v>
      </c>
      <c r="G203" s="1">
        <f t="shared" si="14"/>
        <v>0</v>
      </c>
      <c r="H203" s="1">
        <f t="shared" si="15"/>
        <v>4</v>
      </c>
      <c r="I203" s="1" t="str">
        <f t="shared" si="12"/>
        <v>2018-12</v>
      </c>
      <c r="J203" s="1">
        <f t="shared" si="13"/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8B0B8-8B2F-4FD8-AFA1-4888D6DEF37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6.4</vt:lpstr>
      <vt:lpstr>6.4_wykres</vt:lpstr>
      <vt:lpstr>'6.4'!statek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2022-08-28T15:04:57Z</dcterms:modified>
</cp:coreProperties>
</file>