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CU\Lessons_2\Algoritms\Homework_1\"/>
    </mc:Choice>
  </mc:AlternateContent>
  <xr:revisionPtr revIDLastSave="0" documentId="13_ncr:1_{32FEC06E-BD8C-4AB0-BAA6-B904BC1FC8A5}" xr6:coauthVersionLast="46" xr6:coauthVersionMax="46" xr10:uidLastSave="{00000000-0000-0000-0000-000000000000}"/>
  <bookViews>
    <workbookView xWindow="-110" yWindow="-110" windowWidth="19420" windowHeight="10420" tabRatio="804" activeTab="3" xr2:uid="{00000000-000D-0000-FFFF-FFFF00000000}"/>
  </bookViews>
  <sheets>
    <sheet name="Ascending_order" sheetId="1" r:id="rId1"/>
    <sheet name="Descending_order" sheetId="2" r:id="rId2"/>
    <sheet name="Random_values" sheetId="3" r:id="rId3"/>
    <sheet name="Аркуш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6" l="1"/>
  <c r="D52" i="6" s="1"/>
  <c r="C52" i="6" s="1"/>
  <c r="B52" i="6" s="1"/>
  <c r="F52" i="6"/>
  <c r="F53" i="6"/>
  <c r="E53" i="6" s="1"/>
  <c r="D53" i="6" s="1"/>
  <c r="C53" i="6" s="1"/>
  <c r="B53" i="6" s="1"/>
  <c r="C37" i="6"/>
  <c r="B37" i="6" s="1"/>
  <c r="C36" i="6"/>
  <c r="B36" i="6" s="1"/>
  <c r="D20" i="6"/>
  <c r="J56" i="6"/>
  <c r="I56" i="6"/>
  <c r="H56" i="6"/>
  <c r="G56" i="6"/>
  <c r="F56" i="6"/>
  <c r="E56" i="6"/>
  <c r="D56" i="6"/>
  <c r="C56" i="6"/>
  <c r="B56" i="6"/>
  <c r="J49" i="6"/>
  <c r="I49" i="6"/>
  <c r="H49" i="6"/>
  <c r="G49" i="6"/>
  <c r="F49" i="6"/>
  <c r="E49" i="6"/>
  <c r="D49" i="6"/>
  <c r="C49" i="6"/>
  <c r="B49" i="6"/>
  <c r="J40" i="6"/>
  <c r="I40" i="6"/>
  <c r="H40" i="6"/>
  <c r="G40" i="6"/>
  <c r="F40" i="6"/>
  <c r="E40" i="6"/>
  <c r="D40" i="6"/>
  <c r="C40" i="6"/>
  <c r="B40" i="6"/>
  <c r="J33" i="6"/>
  <c r="I33" i="6"/>
  <c r="H33" i="6"/>
  <c r="G33" i="6"/>
  <c r="F33" i="6"/>
  <c r="E33" i="6"/>
  <c r="D33" i="6"/>
  <c r="C33" i="6"/>
  <c r="B33" i="6"/>
  <c r="F19" i="6"/>
  <c r="E19" i="6" s="1"/>
  <c r="D19" i="6" s="1"/>
  <c r="C19" i="6" s="1"/>
  <c r="B19" i="6" s="1"/>
  <c r="G20" i="6"/>
  <c r="F20" i="6" s="1"/>
  <c r="E20" i="6" s="1"/>
  <c r="C18" i="6"/>
  <c r="B18" i="6" s="1"/>
  <c r="B17" i="6"/>
  <c r="C17" i="6"/>
  <c r="E3" i="6"/>
  <c r="D3" i="6" s="1"/>
  <c r="C3" i="6" s="1"/>
  <c r="B3" i="6" s="1"/>
  <c r="E4" i="6"/>
  <c r="G5" i="6"/>
  <c r="F5" i="6" s="1"/>
  <c r="E5" i="6" s="1"/>
  <c r="D5" i="6" s="1"/>
  <c r="C5" i="6" s="1"/>
  <c r="B5" i="6" s="1"/>
  <c r="J23" i="6"/>
  <c r="I23" i="6"/>
  <c r="H23" i="6"/>
  <c r="G23" i="6"/>
  <c r="F23" i="6"/>
  <c r="E23" i="6"/>
  <c r="D23" i="6"/>
  <c r="C23" i="6"/>
  <c r="B23" i="6"/>
  <c r="J9" i="6"/>
  <c r="I9" i="6"/>
  <c r="H9" i="6"/>
  <c r="G9" i="6"/>
  <c r="F9" i="6"/>
  <c r="E9" i="6"/>
  <c r="D9" i="6"/>
  <c r="C9" i="6"/>
  <c r="B9" i="6"/>
  <c r="J16" i="6"/>
  <c r="I16" i="6"/>
  <c r="H16" i="6"/>
  <c r="G16" i="6"/>
  <c r="F16" i="6"/>
  <c r="E16" i="6"/>
  <c r="D16" i="6"/>
  <c r="C16" i="6"/>
  <c r="B16" i="6"/>
  <c r="C2" i="6"/>
  <c r="D2" i="6"/>
  <c r="E2" i="6"/>
  <c r="F2" i="6"/>
  <c r="G2" i="6"/>
  <c r="H2" i="6"/>
  <c r="I2" i="6"/>
  <c r="J2" i="6"/>
  <c r="B2" i="6"/>
  <c r="M11" i="3"/>
  <c r="I11" i="3"/>
  <c r="E11" i="3"/>
  <c r="A11" i="3"/>
  <c r="M10" i="3"/>
  <c r="I10" i="3"/>
  <c r="E10" i="3"/>
  <c r="A10" i="3"/>
  <c r="M9" i="3"/>
  <c r="I9" i="3"/>
  <c r="E9" i="3"/>
  <c r="A9" i="3"/>
  <c r="M8" i="3"/>
  <c r="I8" i="3"/>
  <c r="E8" i="3"/>
  <c r="A8" i="3"/>
  <c r="M7" i="3"/>
  <c r="I7" i="3"/>
  <c r="E7" i="3"/>
  <c r="A7" i="3"/>
  <c r="M6" i="3"/>
  <c r="I6" i="3"/>
  <c r="E6" i="3"/>
  <c r="A6" i="3"/>
  <c r="M5" i="3"/>
  <c r="I5" i="3"/>
  <c r="E5" i="3"/>
  <c r="A5" i="3"/>
  <c r="M4" i="3"/>
  <c r="I4" i="3"/>
  <c r="E4" i="3"/>
  <c r="A4" i="3"/>
  <c r="M3" i="3"/>
  <c r="I3" i="3"/>
  <c r="E3" i="3"/>
  <c r="A3" i="3"/>
  <c r="M11" i="2"/>
  <c r="I11" i="2"/>
  <c r="E11" i="2"/>
  <c r="A11" i="2"/>
  <c r="M10" i="2"/>
  <c r="I10" i="2"/>
  <c r="E10" i="2"/>
  <c r="A10" i="2"/>
  <c r="M9" i="2"/>
  <c r="I9" i="2"/>
  <c r="E9" i="2"/>
  <c r="A9" i="2"/>
  <c r="M8" i="2"/>
  <c r="I8" i="2"/>
  <c r="E8" i="2"/>
  <c r="A8" i="2"/>
  <c r="M7" i="2"/>
  <c r="I7" i="2"/>
  <c r="E7" i="2"/>
  <c r="A7" i="2"/>
  <c r="M6" i="2"/>
  <c r="I6" i="2"/>
  <c r="E6" i="2"/>
  <c r="A6" i="2"/>
  <c r="M5" i="2"/>
  <c r="I5" i="2"/>
  <c r="E5" i="2"/>
  <c r="A5" i="2"/>
  <c r="M4" i="2"/>
  <c r="I4" i="2"/>
  <c r="E4" i="2"/>
  <c r="A4" i="2"/>
  <c r="M3" i="2"/>
  <c r="I3" i="2"/>
  <c r="E3" i="2"/>
  <c r="A3" i="2"/>
  <c r="M11" i="1"/>
  <c r="M10" i="1"/>
  <c r="M9" i="1"/>
  <c r="M8" i="1"/>
  <c r="M7" i="1"/>
  <c r="M6" i="1"/>
  <c r="M5" i="1"/>
  <c r="M4" i="1"/>
  <c r="M3" i="1"/>
  <c r="I11" i="1"/>
  <c r="I10" i="1"/>
  <c r="I9" i="1"/>
  <c r="I8" i="1"/>
  <c r="I7" i="1"/>
  <c r="I6" i="1"/>
  <c r="I5" i="1"/>
  <c r="I4" i="1"/>
  <c r="I3" i="1"/>
  <c r="E11" i="1"/>
  <c r="E10" i="1"/>
  <c r="E9" i="1"/>
  <c r="E8" i="1"/>
  <c r="E7" i="1"/>
  <c r="E6" i="1"/>
  <c r="E5" i="1"/>
  <c r="E4" i="1"/>
  <c r="E3" i="1"/>
  <c r="A11" i="1"/>
  <c r="A10" i="1"/>
  <c r="A9" i="1"/>
  <c r="A8" i="1"/>
  <c r="A7" i="1"/>
  <c r="A6" i="1"/>
  <c r="A5" i="1"/>
  <c r="A4" i="1"/>
  <c r="A3" i="1"/>
  <c r="C20" i="6" l="1"/>
  <c r="B20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83CE6-1F25-48E0-A3DD-8B907384A18A}" keepAlive="1" name="Запит – Таблиця1" description="Підключення до запита &quot;Таблиця1&quot; у книзі." type="5" refreshedVersion="6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<sst xmlns="http://schemas.openxmlformats.org/spreadsheetml/2006/main" count="115" uniqueCount="24">
  <si>
    <t>Selection_sort</t>
  </si>
  <si>
    <t xml:space="preserve">Time </t>
  </si>
  <si>
    <t>Comperisons</t>
  </si>
  <si>
    <t>Length of array</t>
  </si>
  <si>
    <t>8255.0</t>
  </si>
  <si>
    <t>32895.0</t>
  </si>
  <si>
    <t>131327.0</t>
  </si>
  <si>
    <t>524799.0</t>
  </si>
  <si>
    <t>2098175.0</t>
  </si>
  <si>
    <t>8390655.0</t>
  </si>
  <si>
    <t>33558527.0</t>
  </si>
  <si>
    <t>134225919.0</t>
  </si>
  <si>
    <t>536887295.0</t>
  </si>
  <si>
    <t>Insertion_sort</t>
  </si>
  <si>
    <t>Merge_sort</t>
  </si>
  <si>
    <t>Shell_sort</t>
  </si>
  <si>
    <t>Ascending_order</t>
  </si>
  <si>
    <t>Descending_order</t>
  </si>
  <si>
    <t>Random_values</t>
  </si>
  <si>
    <t>Only_1_2_3</t>
  </si>
  <si>
    <t>Сума</t>
  </si>
  <si>
    <t>Середнє</t>
  </si>
  <si>
    <t>Виконання підсумку</t>
  </si>
  <si>
    <t>Кількість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</si>
</sst>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Ascending_order: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3529829490100337"/>
          <c:y val="0.16066368222077046"/>
          <c:w val="0.81332342471686792"/>
          <c:h val="0.619226523400349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Аркуш2!$A$3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Аркуш2!$B$2:$J$2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Аркуш2!$B$3:$J$3</c:f>
              <c:numCache>
                <c:formatCode>General</c:formatCode>
                <c:ptCount val="9"/>
                <c:pt idx="0">
                  <c:v>6.9190646362820272E-4</c:v>
                </c:pt>
                <c:pt idx="1">
                  <c:v>2.9484586203567266E-3</c:v>
                </c:pt>
                <c:pt idx="2">
                  <c:v>1.256442697524403E-2</c:v>
                </c:pt>
                <c:pt idx="3">
                  <c:v>5.3541475578565235E-2</c:v>
                </c:pt>
                <c:pt idx="4">
                  <c:v>0.22815920000000001</c:v>
                </c:pt>
                <c:pt idx="5">
                  <c:v>0.9722672</c:v>
                </c:pt>
                <c:pt idx="6">
                  <c:v>3.8566432000000002</c:v>
                </c:pt>
                <c:pt idx="7">
                  <c:v>13.8069983</c:v>
                </c:pt>
                <c:pt idx="8">
                  <c:v>54.642155899999999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2-453F-A311-092AD410F26B}"/>
            </c:ext>
          </c:extLst>
        </c:ser>
        <c:ser>
          <c:idx val="1"/>
          <c:order val="1"/>
          <c:tx>
            <c:strRef>
              <c:f>Аркуш2!$A$4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Аркуш2!$B$2:$J$2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Аркуш2!$B$4:$J$4</c:f>
              <c:numCache>
                <c:formatCode>General</c:formatCode>
                <c:ptCount val="9"/>
                <c:pt idx="0">
                  <c:v>3.0000000000000001E-5</c:v>
                </c:pt>
                <c:pt idx="1">
                  <c:v>5.0000000000000002E-5</c:v>
                </c:pt>
                <c:pt idx="2">
                  <c:v>1.2E-4</c:v>
                </c:pt>
                <c:pt idx="3">
                  <c:v>2.3432432432432432E-4</c:v>
                </c:pt>
                <c:pt idx="4">
                  <c:v>5.1000000000000004E-4</c:v>
                </c:pt>
                <c:pt idx="5">
                  <c:v>1.1100000000000001E-3</c:v>
                </c:pt>
                <c:pt idx="6">
                  <c:v>2.209E-3</c:v>
                </c:pt>
                <c:pt idx="7">
                  <c:v>4.4000000000000003E-3</c:v>
                </c:pt>
                <c:pt idx="8">
                  <c:v>7.9994000000000003E-3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82-453F-A311-092AD410F26B}"/>
            </c:ext>
          </c:extLst>
        </c:ser>
        <c:ser>
          <c:idx val="2"/>
          <c:order val="2"/>
          <c:tx>
            <c:strRef>
              <c:f>Аркуш2!$A$5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Аркуш2!$B$2:$J$2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Аркуш2!$B$5:$J$5</c:f>
              <c:numCache>
                <c:formatCode>General</c:formatCode>
                <c:ptCount val="9"/>
                <c:pt idx="0">
                  <c:v>1.2628562041445636E-3</c:v>
                </c:pt>
                <c:pt idx="1">
                  <c:v>2.3156656138578861E-3</c:v>
                </c:pt>
                <c:pt idx="2">
                  <c:v>4.2461740438897817E-3</c:v>
                </c:pt>
                <c:pt idx="3">
                  <c:v>7.786095670767176E-3</c:v>
                </c:pt>
                <c:pt idx="4">
                  <c:v>1.4277155191407166E-2</c:v>
                </c:pt>
                <c:pt idx="5">
                  <c:v>2.6179637263491293E-2</c:v>
                </c:pt>
                <c:pt idx="6">
                  <c:v>4.8004900000000003E-2</c:v>
                </c:pt>
                <c:pt idx="7">
                  <c:v>8.8025300000000001E-2</c:v>
                </c:pt>
                <c:pt idx="8">
                  <c:v>0.19200300000000001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82-453F-A311-092AD410F26B}"/>
            </c:ext>
          </c:extLst>
        </c:ser>
        <c:ser>
          <c:idx val="3"/>
          <c:order val="3"/>
          <c:tx>
            <c:strRef>
              <c:f>Аркуш2!$A$6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Аркуш2!$B$2:$J$2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Аркуш2!$B$6:$J$6</c:f>
              <c:numCache>
                <c:formatCode>General</c:formatCode>
                <c:ptCount val="9"/>
                <c:pt idx="0">
                  <c:v>2.321E-4</c:v>
                </c:pt>
                <c:pt idx="1">
                  <c:v>5.3209999999999998E-4</c:v>
                </c:pt>
                <c:pt idx="2">
                  <c:v>1.0321E-3</c:v>
                </c:pt>
                <c:pt idx="3">
                  <c:v>2.0320999999999998E-3</c:v>
                </c:pt>
                <c:pt idx="4">
                  <c:v>4.0321000000000003E-3</c:v>
                </c:pt>
                <c:pt idx="5">
                  <c:v>8.0000000000000002E-3</c:v>
                </c:pt>
                <c:pt idx="6">
                  <c:v>1.5966899999999999E-2</c:v>
                </c:pt>
                <c:pt idx="7">
                  <c:v>3.2002700000000002E-2</c:v>
                </c:pt>
                <c:pt idx="8">
                  <c:v>6.4030599999999993E-2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82-453F-A311-092AD410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56080"/>
        <c:axId val="1008256736"/>
      </c:scatterChart>
      <c:valAx>
        <c:axId val="1008256080"/>
        <c:scaling>
          <c:logBase val="2"/>
          <c:orientation val="minMax"/>
          <c:max val="7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Розмір</a:t>
                </a:r>
                <a:r>
                  <a:rPr lang="uk-UA" baseline="0"/>
                  <a:t> масиву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736"/>
        <c:crosses val="autoZero"/>
        <c:crossBetween val="midCat"/>
      </c:valAx>
      <c:valAx>
        <c:axId val="100825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Секунди</a:t>
                </a:r>
              </a:p>
            </c:rich>
          </c:tx>
          <c:layout>
            <c:manualLayout>
              <c:xMode val="edge"/>
              <c:yMode val="edge"/>
              <c:x val="5.1376774701231094E-2"/>
              <c:y val="8.7673574011510255E-2"/>
            </c:manualLayout>
          </c:layout>
          <c:overlay val="0"/>
          <c:spPr>
            <a:noFill/>
            <a:ln>
              <a:solidFill>
                <a:schemeClr val="tx1">
                  <a:alpha val="96000"/>
                </a:schemeClr>
              </a:solidFill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11000"/>
              <a:lumOff val="89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50800" dist="50800" dir="5400000" algn="ctr" rotWithShape="0">
        <a:srgbClr val="000000">
          <a:alpha val="95000"/>
        </a:srgbClr>
      </a:outerShdw>
    </a:effectLst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Ascending_order: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5118393497136987"/>
          <c:y val="0.17471909956920759"/>
          <c:w val="0.81332342471686792"/>
          <c:h val="0.619226523400349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Аркуш2!$A$10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Аркуш2!$B$9:$J$9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Аркуш2!$B$10:$J$10</c:f>
              <c:numCache>
                <c:formatCode>General</c:formatCode>
                <c:ptCount val="9"/>
                <c:pt idx="0">
                  <c:v>8255</c:v>
                </c:pt>
                <c:pt idx="1">
                  <c:v>32895</c:v>
                </c:pt>
                <c:pt idx="2">
                  <c:v>131327</c:v>
                </c:pt>
                <c:pt idx="3">
                  <c:v>524799</c:v>
                </c:pt>
                <c:pt idx="4">
                  <c:v>2098175</c:v>
                </c:pt>
                <c:pt idx="5">
                  <c:v>8390655</c:v>
                </c:pt>
                <c:pt idx="6">
                  <c:v>33558527</c:v>
                </c:pt>
                <c:pt idx="7">
                  <c:v>134225919</c:v>
                </c:pt>
                <c:pt idx="8">
                  <c:v>536887295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B-46AB-A702-201832382EEF}"/>
            </c:ext>
          </c:extLst>
        </c:ser>
        <c:ser>
          <c:idx val="1"/>
          <c:order val="1"/>
          <c:tx>
            <c:strRef>
              <c:f>Аркуш2!$A$11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Аркуш2!$B$9:$J$9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Аркуш2!$B$11:$J$11</c:f>
              <c:numCache>
                <c:formatCode>General</c:formatCode>
                <c:ptCount val="9"/>
                <c:pt idx="0">
                  <c:v>127</c:v>
                </c:pt>
                <c:pt idx="1">
                  <c:v>255</c:v>
                </c:pt>
                <c:pt idx="2">
                  <c:v>511</c:v>
                </c:pt>
                <c:pt idx="3">
                  <c:v>1023</c:v>
                </c:pt>
                <c:pt idx="4">
                  <c:v>2047</c:v>
                </c:pt>
                <c:pt idx="5">
                  <c:v>4095</c:v>
                </c:pt>
                <c:pt idx="6">
                  <c:v>8191</c:v>
                </c:pt>
                <c:pt idx="7">
                  <c:v>16383</c:v>
                </c:pt>
                <c:pt idx="8">
                  <c:v>32767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B-46AB-A702-201832382EEF}"/>
            </c:ext>
          </c:extLst>
        </c:ser>
        <c:ser>
          <c:idx val="2"/>
          <c:order val="2"/>
          <c:tx>
            <c:strRef>
              <c:f>Аркуш2!$A$12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Аркуш2!$B$9:$J$9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Аркуш2!$B$12:$J$12</c:f>
              <c:numCache>
                <c:formatCode>General</c:formatCode>
                <c:ptCount val="9"/>
                <c:pt idx="0">
                  <c:v>3584</c:v>
                </c:pt>
                <c:pt idx="1">
                  <c:v>8192</c:v>
                </c:pt>
                <c:pt idx="2">
                  <c:v>18432</c:v>
                </c:pt>
                <c:pt idx="3">
                  <c:v>40960</c:v>
                </c:pt>
                <c:pt idx="4">
                  <c:v>90112</c:v>
                </c:pt>
                <c:pt idx="5">
                  <c:v>196608</c:v>
                </c:pt>
                <c:pt idx="6">
                  <c:v>425984</c:v>
                </c:pt>
                <c:pt idx="7">
                  <c:v>917504</c:v>
                </c:pt>
                <c:pt idx="8">
                  <c:v>1966080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B-46AB-A702-201832382EEF}"/>
            </c:ext>
          </c:extLst>
        </c:ser>
        <c:ser>
          <c:idx val="3"/>
          <c:order val="3"/>
          <c:tx>
            <c:strRef>
              <c:f>Аркуш2!$A$13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Аркуш2!$B$9:$J$9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Аркуш2!$B$13:$J$13</c:f>
              <c:numCache>
                <c:formatCode>General</c:formatCode>
                <c:ptCount val="9"/>
                <c:pt idx="0">
                  <c:v>461</c:v>
                </c:pt>
                <c:pt idx="1">
                  <c:v>1101</c:v>
                </c:pt>
                <c:pt idx="2">
                  <c:v>2529</c:v>
                </c:pt>
                <c:pt idx="3">
                  <c:v>5601</c:v>
                </c:pt>
                <c:pt idx="4">
                  <c:v>12700</c:v>
                </c:pt>
                <c:pt idx="5">
                  <c:v>27852</c:v>
                </c:pt>
                <c:pt idx="6">
                  <c:v>60620</c:v>
                </c:pt>
                <c:pt idx="7">
                  <c:v>132699</c:v>
                </c:pt>
                <c:pt idx="8">
                  <c:v>283399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B-46AB-A702-20183238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56080"/>
        <c:axId val="1008256736"/>
      </c:scatterChart>
      <c:valAx>
        <c:axId val="1008256080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736"/>
        <c:crosses val="autoZero"/>
        <c:crossBetween val="midCat"/>
      </c:valAx>
      <c:valAx>
        <c:axId val="10082567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5000"/>
        </a:srgbClr>
      </a:outerShdw>
    </a:effectLst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Descending_order: comparisons</a:t>
            </a:r>
            <a:endParaRPr lang="uk-U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Аркуш2!$A$24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Аркуш2!$B$24:$J$24</c:f>
              <c:numCache>
                <c:formatCode>General</c:formatCode>
                <c:ptCount val="9"/>
                <c:pt idx="0">
                  <c:v>8255</c:v>
                </c:pt>
                <c:pt idx="1">
                  <c:v>32895</c:v>
                </c:pt>
                <c:pt idx="2">
                  <c:v>131327</c:v>
                </c:pt>
                <c:pt idx="3">
                  <c:v>524799</c:v>
                </c:pt>
                <c:pt idx="4">
                  <c:v>2098175</c:v>
                </c:pt>
                <c:pt idx="5">
                  <c:v>8390655</c:v>
                </c:pt>
                <c:pt idx="6">
                  <c:v>33558527</c:v>
                </c:pt>
                <c:pt idx="7">
                  <c:v>134225919</c:v>
                </c:pt>
                <c:pt idx="8">
                  <c:v>536887295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D-4661-AA8B-6CB137E7CD20}"/>
            </c:ext>
          </c:extLst>
        </c:ser>
        <c:ser>
          <c:idx val="1"/>
          <c:order val="1"/>
          <c:tx>
            <c:strRef>
              <c:f>Аркуш2!$A$25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Аркуш2!$B$25:$J$25</c:f>
              <c:numCache>
                <c:formatCode>General</c:formatCode>
                <c:ptCount val="9"/>
                <c:pt idx="0">
                  <c:v>8475</c:v>
                </c:pt>
                <c:pt idx="1">
                  <c:v>34895</c:v>
                </c:pt>
                <c:pt idx="2">
                  <c:v>138327</c:v>
                </c:pt>
                <c:pt idx="3">
                  <c:v>544799</c:v>
                </c:pt>
                <c:pt idx="4">
                  <c:v>2208175</c:v>
                </c:pt>
                <c:pt idx="5">
                  <c:v>8700655</c:v>
                </c:pt>
                <c:pt idx="6">
                  <c:v>35558527</c:v>
                </c:pt>
                <c:pt idx="7">
                  <c:v>144225919</c:v>
                </c:pt>
                <c:pt idx="8">
                  <c:v>576887295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D-4661-AA8B-6CB137E7CD20}"/>
            </c:ext>
          </c:extLst>
        </c:ser>
        <c:ser>
          <c:idx val="2"/>
          <c:order val="2"/>
          <c:tx>
            <c:strRef>
              <c:f>Аркуш2!$A$26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Аркуш2!$B$26:$J$26</c:f>
              <c:numCache>
                <c:formatCode>General</c:formatCode>
                <c:ptCount val="9"/>
                <c:pt idx="0">
                  <c:v>3584</c:v>
                </c:pt>
                <c:pt idx="1">
                  <c:v>8192</c:v>
                </c:pt>
                <c:pt idx="2">
                  <c:v>18432</c:v>
                </c:pt>
                <c:pt idx="3">
                  <c:v>40960</c:v>
                </c:pt>
                <c:pt idx="4">
                  <c:v>90112</c:v>
                </c:pt>
                <c:pt idx="5">
                  <c:v>196608</c:v>
                </c:pt>
                <c:pt idx="6">
                  <c:v>425984</c:v>
                </c:pt>
                <c:pt idx="7">
                  <c:v>917504</c:v>
                </c:pt>
                <c:pt idx="8">
                  <c:v>1966080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D-4661-AA8B-6CB137E7CD20}"/>
            </c:ext>
          </c:extLst>
        </c:ser>
        <c:ser>
          <c:idx val="3"/>
          <c:order val="3"/>
          <c:tx>
            <c:strRef>
              <c:f>Аркуш2!$A$27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Аркуш2!$B$27:$J$27</c:f>
              <c:numCache>
                <c:formatCode>General</c:formatCode>
                <c:ptCount val="9"/>
                <c:pt idx="0">
                  <c:v>859</c:v>
                </c:pt>
                <c:pt idx="1">
                  <c:v>2077</c:v>
                </c:pt>
                <c:pt idx="2">
                  <c:v>4319</c:v>
                </c:pt>
                <c:pt idx="3">
                  <c:v>10031</c:v>
                </c:pt>
                <c:pt idx="4">
                  <c:v>22112</c:v>
                </c:pt>
                <c:pt idx="5">
                  <c:v>44704</c:v>
                </c:pt>
                <c:pt idx="6">
                  <c:v>95824</c:v>
                </c:pt>
                <c:pt idx="7">
                  <c:v>245411</c:v>
                </c:pt>
                <c:pt idx="8">
                  <c:v>492055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7D-4661-AA8B-6CB137E7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8376"/>
        <c:axId val="930586736"/>
      </c:scatterChart>
      <c:valAx>
        <c:axId val="930588376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6736"/>
        <c:crosses val="autoZero"/>
        <c:crossBetween val="midCat"/>
      </c:valAx>
      <c:valAx>
        <c:axId val="9305867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Descending_order: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1925884148244693"/>
          <c:y val="0.16066374836774028"/>
          <c:w val="0.82936297014776184"/>
          <c:h val="0.67022640526459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Аркуш2!$A$17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Аркуш2!$B$16:$J$16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Аркуш2!$B$17:$J$17</c:f>
              <c:numCache>
                <c:formatCode>General</c:formatCode>
                <c:ptCount val="9"/>
                <c:pt idx="0">
                  <c:v>1.1251522278156287E-3</c:v>
                </c:pt>
                <c:pt idx="1">
                  <c:v>4.2214717004862602E-3</c:v>
                </c:pt>
                <c:pt idx="2">
                  <c:v>1.6036999999999999E-2</c:v>
                </c:pt>
                <c:pt idx="3">
                  <c:v>5.59628E-2</c:v>
                </c:pt>
                <c:pt idx="4">
                  <c:v>0.22403600000000001</c:v>
                </c:pt>
                <c:pt idx="5">
                  <c:v>0.88432719999999998</c:v>
                </c:pt>
                <c:pt idx="6">
                  <c:v>3.5170476000000002</c:v>
                </c:pt>
                <c:pt idx="7">
                  <c:v>13.980296900000001</c:v>
                </c:pt>
                <c:pt idx="8">
                  <c:v>57.4205258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F-45B3-92A8-3D19EC66E6AE}"/>
            </c:ext>
          </c:extLst>
        </c:ser>
        <c:ser>
          <c:idx val="1"/>
          <c:order val="1"/>
          <c:tx>
            <c:strRef>
              <c:f>Аркуш2!$A$18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Аркуш2!$B$16:$J$16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Аркуш2!$B$18:$J$18</c:f>
              <c:numCache>
                <c:formatCode>General</c:formatCode>
                <c:ptCount val="9"/>
                <c:pt idx="0">
                  <c:v>1.506486006051832E-3</c:v>
                </c:pt>
                <c:pt idx="1">
                  <c:v>5.9940503568443387E-3</c:v>
                </c:pt>
                <c:pt idx="2">
                  <c:v>2.39995E-2</c:v>
                </c:pt>
                <c:pt idx="3">
                  <c:v>0.1040003</c:v>
                </c:pt>
                <c:pt idx="4">
                  <c:v>0.38029930000000001</c:v>
                </c:pt>
                <c:pt idx="5">
                  <c:v>1.5519978999999999</c:v>
                </c:pt>
                <c:pt idx="6">
                  <c:v>6.2733881</c:v>
                </c:pt>
                <c:pt idx="7">
                  <c:v>25.488757799999998</c:v>
                </c:pt>
                <c:pt idx="8">
                  <c:v>101.4962039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FF-45B3-92A8-3D19EC66E6AE}"/>
            </c:ext>
          </c:extLst>
        </c:ser>
        <c:ser>
          <c:idx val="2"/>
          <c:order val="2"/>
          <c:tx>
            <c:strRef>
              <c:f>Аркуш2!$A$19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Аркуш2!$B$16:$J$16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Аркуш2!$B$19:$J$19</c:f>
              <c:numCache>
                <c:formatCode>General</c:formatCode>
                <c:ptCount val="9"/>
                <c:pt idx="0">
                  <c:v>7.7812464460535417E-4</c:v>
                </c:pt>
                <c:pt idx="1">
                  <c:v>1.5469381846532585E-3</c:v>
                </c:pt>
                <c:pt idx="2">
                  <c:v>3.0692410866843627E-3</c:v>
                </c:pt>
                <c:pt idx="3">
                  <c:v>6.1035703709609391E-3</c:v>
                </c:pt>
                <c:pt idx="4">
                  <c:v>1.2154744584710981E-2</c:v>
                </c:pt>
                <c:pt idx="5">
                  <c:v>2.39727E-2</c:v>
                </c:pt>
                <c:pt idx="6">
                  <c:v>4.8002999999999997E-2</c:v>
                </c:pt>
                <c:pt idx="7">
                  <c:v>9.5998E-2</c:v>
                </c:pt>
                <c:pt idx="8">
                  <c:v>0.18403410000000001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FF-45B3-92A8-3D19EC66E6AE}"/>
            </c:ext>
          </c:extLst>
        </c:ser>
        <c:ser>
          <c:idx val="3"/>
          <c:order val="3"/>
          <c:tx>
            <c:strRef>
              <c:f>Аркуш2!$A$20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Аркуш2!$B$16:$J$16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Аркуш2!$B$20:$J$20</c:f>
              <c:numCache>
                <c:formatCode>General</c:formatCode>
                <c:ptCount val="9"/>
                <c:pt idx="0">
                  <c:v>2.8134215549168411E-4</c:v>
                </c:pt>
                <c:pt idx="1">
                  <c:v>5.9482681076727213E-4</c:v>
                </c:pt>
                <c:pt idx="2">
                  <c:v>1.2504979160275246E-3</c:v>
                </c:pt>
                <c:pt idx="3">
                  <c:v>2.6178036509854874E-3</c:v>
                </c:pt>
                <c:pt idx="4">
                  <c:v>5.6226334819397782E-3</c:v>
                </c:pt>
                <c:pt idx="5">
                  <c:v>1.162318322365505E-2</c:v>
                </c:pt>
                <c:pt idx="6">
                  <c:v>2.40276E-2</c:v>
                </c:pt>
                <c:pt idx="7">
                  <c:v>5.5974000000000003E-2</c:v>
                </c:pt>
                <c:pt idx="8">
                  <c:v>0.1039979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FF-45B3-92A8-3D19EC6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56080"/>
        <c:axId val="1008256736"/>
      </c:scatterChart>
      <c:valAx>
        <c:axId val="1008256080"/>
        <c:scaling>
          <c:logBase val="2"/>
          <c:orientation val="minMax"/>
          <c:max val="7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736"/>
        <c:crosses val="autoZero"/>
        <c:crossBetween val="midCat"/>
      </c:valAx>
      <c:valAx>
        <c:axId val="100825673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082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5000"/>
        </a:srgbClr>
      </a:outerShdw>
    </a:effectLst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Random_values: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07708258209681"/>
          <c:y val="0.17493793120799425"/>
          <c:w val="0.80182492041097364"/>
          <c:h val="0.66497095142242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Аркуш2!$A$34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Аркуш2!$B$34:$J$34</c:f>
              <c:numCache>
                <c:formatCode>General</c:formatCode>
                <c:ptCount val="9"/>
                <c:pt idx="0">
                  <c:v>9.9730000000000001E-4</c:v>
                </c:pt>
                <c:pt idx="1">
                  <c:v>3.79E-3</c:v>
                </c:pt>
                <c:pt idx="2">
                  <c:v>1.49602E-2</c:v>
                </c:pt>
                <c:pt idx="3">
                  <c:v>6.1641899999999999E-2</c:v>
                </c:pt>
                <c:pt idx="4">
                  <c:v>0.2445457</c:v>
                </c:pt>
                <c:pt idx="5">
                  <c:v>1.0412067</c:v>
                </c:pt>
                <c:pt idx="6">
                  <c:v>3.7078247000000002</c:v>
                </c:pt>
                <c:pt idx="7">
                  <c:v>15.716727000000001</c:v>
                </c:pt>
                <c:pt idx="8">
                  <c:v>62.762267000000001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9-4C85-9502-8C6F9A4AD295}"/>
            </c:ext>
          </c:extLst>
        </c:ser>
        <c:ser>
          <c:idx val="1"/>
          <c:order val="1"/>
          <c:tx>
            <c:strRef>
              <c:f>Аркуш2!$A$35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Аркуш2!$B$35:$J$35</c:f>
              <c:numCache>
                <c:formatCode>General</c:formatCode>
                <c:ptCount val="9"/>
                <c:pt idx="0">
                  <c:v>5.9809999999999996E-4</c:v>
                </c:pt>
                <c:pt idx="1">
                  <c:v>2.9919999999999999E-3</c:v>
                </c:pt>
                <c:pt idx="2">
                  <c:v>1.37623E-2</c:v>
                </c:pt>
                <c:pt idx="3">
                  <c:v>5.0670600000000003E-2</c:v>
                </c:pt>
                <c:pt idx="4">
                  <c:v>0.24494450000000001</c:v>
                </c:pt>
                <c:pt idx="5">
                  <c:v>0.89659789999999995</c:v>
                </c:pt>
                <c:pt idx="6">
                  <c:v>4.6137306000000002</c:v>
                </c:pt>
                <c:pt idx="7">
                  <c:v>15.2386578</c:v>
                </c:pt>
                <c:pt idx="8">
                  <c:v>60.982484399999997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9-4C85-9502-8C6F9A4AD295}"/>
            </c:ext>
          </c:extLst>
        </c:ser>
        <c:ser>
          <c:idx val="2"/>
          <c:order val="2"/>
          <c:tx>
            <c:strRef>
              <c:f>Аркуш2!$A$36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Аркуш2!$B$36:$J$36</c:f>
              <c:numCache>
                <c:formatCode>General</c:formatCode>
                <c:ptCount val="9"/>
                <c:pt idx="0">
                  <c:v>4.8271253169617959E-4</c:v>
                </c:pt>
                <c:pt idx="1">
                  <c:v>1.0389602487451035E-3</c:v>
                </c:pt>
                <c:pt idx="2">
                  <c:v>2.1995999999999999E-3</c:v>
                </c:pt>
                <c:pt idx="3">
                  <c:v>4.5874000000000002E-3</c:v>
                </c:pt>
                <c:pt idx="4">
                  <c:v>1.03786E-2</c:v>
                </c:pt>
                <c:pt idx="5">
                  <c:v>2.0944500000000001E-2</c:v>
                </c:pt>
                <c:pt idx="6">
                  <c:v>4.4879599999999999E-2</c:v>
                </c:pt>
                <c:pt idx="7">
                  <c:v>9.6934400000000004E-2</c:v>
                </c:pt>
                <c:pt idx="8">
                  <c:v>0.20884720000000001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9-4C85-9502-8C6F9A4AD295}"/>
            </c:ext>
          </c:extLst>
        </c:ser>
        <c:ser>
          <c:idx val="3"/>
          <c:order val="3"/>
          <c:tx>
            <c:strRef>
              <c:f>Аркуш2!$A$37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Аркуш2!$B$37:$J$37</c:f>
              <c:numCache>
                <c:formatCode>General</c:formatCode>
                <c:ptCount val="9"/>
                <c:pt idx="0">
                  <c:v>3.3204759024928345E-4</c:v>
                </c:pt>
                <c:pt idx="1">
                  <c:v>7.2170980796763297E-4</c:v>
                </c:pt>
                <c:pt idx="2">
                  <c:v>1.5934E-3</c:v>
                </c:pt>
                <c:pt idx="3">
                  <c:v>2.9981999999999999E-3</c:v>
                </c:pt>
                <c:pt idx="4">
                  <c:v>7.5738000000000003E-3</c:v>
                </c:pt>
                <c:pt idx="5">
                  <c:v>1.7552499999999999E-2</c:v>
                </c:pt>
                <c:pt idx="6">
                  <c:v>4.04915E-2</c:v>
                </c:pt>
                <c:pt idx="7">
                  <c:v>9.3344399999999994E-2</c:v>
                </c:pt>
                <c:pt idx="8">
                  <c:v>0.2263944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9-4C85-9502-8C6F9A4A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8376"/>
        <c:axId val="930586736"/>
      </c:scatterChart>
      <c:valAx>
        <c:axId val="930588376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6736"/>
        <c:crosses val="autoZero"/>
        <c:crossBetween val="midCat"/>
      </c:valAx>
      <c:valAx>
        <c:axId val="93058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Random_values: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3167661469352362"/>
          <c:y val="0.17493793120799425"/>
          <c:w val="0.81417740521122295"/>
          <c:h val="0.676840251344249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Аркуш2!$A$41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Аркуш2!$B$41:$J$41</c:f>
              <c:numCache>
                <c:formatCode>General</c:formatCode>
                <c:ptCount val="9"/>
                <c:pt idx="0">
                  <c:v>8255</c:v>
                </c:pt>
                <c:pt idx="1">
                  <c:v>32895</c:v>
                </c:pt>
                <c:pt idx="2">
                  <c:v>131327</c:v>
                </c:pt>
                <c:pt idx="3">
                  <c:v>524799</c:v>
                </c:pt>
                <c:pt idx="4">
                  <c:v>2098175</c:v>
                </c:pt>
                <c:pt idx="5">
                  <c:v>8390655</c:v>
                </c:pt>
                <c:pt idx="6">
                  <c:v>33558527</c:v>
                </c:pt>
                <c:pt idx="7">
                  <c:v>134225919</c:v>
                </c:pt>
                <c:pt idx="8">
                  <c:v>536887295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B-4556-A681-ED78550A6565}"/>
            </c:ext>
          </c:extLst>
        </c:ser>
        <c:ser>
          <c:idx val="1"/>
          <c:order val="1"/>
          <c:tx>
            <c:strRef>
              <c:f>Аркуш2!$A$42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Аркуш2!$B$42:$J$42</c:f>
              <c:numCache>
                <c:formatCode>General</c:formatCode>
                <c:ptCount val="9"/>
                <c:pt idx="0">
                  <c:v>4232</c:v>
                </c:pt>
                <c:pt idx="1">
                  <c:v>16905</c:v>
                </c:pt>
                <c:pt idx="2">
                  <c:v>65963</c:v>
                </c:pt>
                <c:pt idx="3">
                  <c:v>262001</c:v>
                </c:pt>
                <c:pt idx="4">
                  <c:v>1032168</c:v>
                </c:pt>
                <c:pt idx="5">
                  <c:v>4204213</c:v>
                </c:pt>
                <c:pt idx="6">
                  <c:v>16738064</c:v>
                </c:pt>
                <c:pt idx="7">
                  <c:v>67258708</c:v>
                </c:pt>
                <c:pt idx="8">
                  <c:v>267769091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B-4556-A681-ED78550A6565}"/>
            </c:ext>
          </c:extLst>
        </c:ser>
        <c:ser>
          <c:idx val="2"/>
          <c:order val="2"/>
          <c:tx>
            <c:strRef>
              <c:f>Аркуш2!$A$43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Аркуш2!$B$43:$J$43</c:f>
              <c:numCache>
                <c:formatCode>General</c:formatCode>
                <c:ptCount val="9"/>
                <c:pt idx="0">
                  <c:v>3584</c:v>
                </c:pt>
                <c:pt idx="1">
                  <c:v>8192</c:v>
                </c:pt>
                <c:pt idx="2">
                  <c:v>18432</c:v>
                </c:pt>
                <c:pt idx="3">
                  <c:v>40960</c:v>
                </c:pt>
                <c:pt idx="4">
                  <c:v>90112</c:v>
                </c:pt>
                <c:pt idx="5">
                  <c:v>196608</c:v>
                </c:pt>
                <c:pt idx="6">
                  <c:v>425984</c:v>
                </c:pt>
                <c:pt idx="7">
                  <c:v>917504</c:v>
                </c:pt>
                <c:pt idx="8">
                  <c:v>1966080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B-4556-A681-ED78550A6565}"/>
            </c:ext>
          </c:extLst>
        </c:ser>
        <c:ser>
          <c:idx val="3"/>
          <c:order val="3"/>
          <c:tx>
            <c:strRef>
              <c:f>Аркуш2!$A$44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Аркуш2!$B$44:$J$44</c:f>
              <c:numCache>
                <c:formatCode>General</c:formatCode>
                <c:ptCount val="9"/>
                <c:pt idx="0">
                  <c:v>1021</c:v>
                </c:pt>
                <c:pt idx="1">
                  <c:v>2522</c:v>
                </c:pt>
                <c:pt idx="2">
                  <c:v>6295</c:v>
                </c:pt>
                <c:pt idx="3">
                  <c:v>14749</c:v>
                </c:pt>
                <c:pt idx="4">
                  <c:v>33942</c:v>
                </c:pt>
                <c:pt idx="5">
                  <c:v>82088</c:v>
                </c:pt>
                <c:pt idx="6">
                  <c:v>187046</c:v>
                </c:pt>
                <c:pt idx="7">
                  <c:v>431226</c:v>
                </c:pt>
                <c:pt idx="8">
                  <c:v>1033791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B-4556-A681-ED78550A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8376"/>
        <c:axId val="930586736"/>
      </c:scatterChart>
      <c:valAx>
        <c:axId val="930588376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6736"/>
        <c:crosses val="autoZero"/>
        <c:crossBetween val="midCat"/>
      </c:valAx>
      <c:valAx>
        <c:axId val="930586736"/>
        <c:scaling>
          <c:logBase val="10"/>
          <c:orientation val="minMax"/>
          <c:max val="2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Only_1_2_3: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074478411425046"/>
          <c:y val="0.12368427644193281"/>
          <c:w val="0.81100862988530498"/>
          <c:h val="0.711729369807664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Аркуш2!$A$50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Аркуш2!$B$50:$J$50</c:f>
              <c:numCache>
                <c:formatCode>General</c:formatCode>
                <c:ptCount val="9"/>
                <c:pt idx="0">
                  <c:v>9.9660000000000005E-4</c:v>
                </c:pt>
                <c:pt idx="1">
                  <c:v>3.3243999999999999E-3</c:v>
                </c:pt>
                <c:pt idx="2">
                  <c:v>1.4294100000000001E-2</c:v>
                </c:pt>
                <c:pt idx="3">
                  <c:v>5.9528600000000001E-2</c:v>
                </c:pt>
                <c:pt idx="4">
                  <c:v>0.22705890000000001</c:v>
                </c:pt>
                <c:pt idx="5">
                  <c:v>0.88663820000000004</c:v>
                </c:pt>
                <c:pt idx="6">
                  <c:v>3.7336235000000002</c:v>
                </c:pt>
                <c:pt idx="7">
                  <c:v>14.1532815</c:v>
                </c:pt>
                <c:pt idx="8">
                  <c:v>61.566454700000001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4DD-A11D-868E36A5ECCE}"/>
            </c:ext>
          </c:extLst>
        </c:ser>
        <c:ser>
          <c:idx val="1"/>
          <c:order val="1"/>
          <c:tx>
            <c:strRef>
              <c:f>Аркуш2!$A$51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Аркуш2!$B$51:$J$51</c:f>
              <c:numCache>
                <c:formatCode>General</c:formatCode>
                <c:ptCount val="9"/>
                <c:pt idx="0">
                  <c:v>6.6469999999999995E-4</c:v>
                </c:pt>
                <c:pt idx="1">
                  <c:v>1.9946999999999999E-3</c:v>
                </c:pt>
                <c:pt idx="2">
                  <c:v>8.3110000000000007E-3</c:v>
                </c:pt>
                <c:pt idx="3">
                  <c:v>3.2912799999999999E-2</c:v>
                </c:pt>
                <c:pt idx="4">
                  <c:v>0.1329766</c:v>
                </c:pt>
                <c:pt idx="5">
                  <c:v>0.52627120000000005</c:v>
                </c:pt>
                <c:pt idx="6">
                  <c:v>2.1509220999999998</c:v>
                </c:pt>
                <c:pt idx="7">
                  <c:v>8.8823237000000006</c:v>
                </c:pt>
                <c:pt idx="8">
                  <c:v>34.598829500000001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4DD-A11D-868E36A5ECCE}"/>
            </c:ext>
          </c:extLst>
        </c:ser>
        <c:ser>
          <c:idx val="2"/>
          <c:order val="2"/>
          <c:tx>
            <c:strRef>
              <c:f>Аркуш2!$A$52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Аркуш2!$B$52:$J$52</c:f>
              <c:numCache>
                <c:formatCode>General</c:formatCode>
                <c:ptCount val="9"/>
                <c:pt idx="0">
                  <c:v>4.4202372560585122E-4</c:v>
                </c:pt>
                <c:pt idx="1">
                  <c:v>9.431550070206847E-4</c:v>
                </c:pt>
                <c:pt idx="2">
                  <c:v>2.0141077768327108E-3</c:v>
                </c:pt>
                <c:pt idx="3">
                  <c:v>4.2925537702946529E-3</c:v>
                </c:pt>
                <c:pt idx="4">
                  <c:v>9.1621210216885889E-3</c:v>
                </c:pt>
                <c:pt idx="5">
                  <c:v>1.9614800000000002E-2</c:v>
                </c:pt>
                <c:pt idx="6">
                  <c:v>4.1555399999999999E-2</c:v>
                </c:pt>
                <c:pt idx="7">
                  <c:v>8.9095400000000005E-2</c:v>
                </c:pt>
                <c:pt idx="8">
                  <c:v>0.19248180000000001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4DD-A11D-868E36A5ECCE}"/>
            </c:ext>
          </c:extLst>
        </c:ser>
        <c:ser>
          <c:idx val="3"/>
          <c:order val="3"/>
          <c:tx>
            <c:strRef>
              <c:f>Аркуш2!$A$53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Аркуш2!$B$53:$J$53</c:f>
              <c:numCache>
                <c:formatCode>General</c:formatCode>
                <c:ptCount val="9"/>
                <c:pt idx="0">
                  <c:v>1.5146608206338688E-4</c:v>
                </c:pt>
                <c:pt idx="1">
                  <c:v>3.2579415975733357E-4</c:v>
                </c:pt>
                <c:pt idx="2">
                  <c:v>7.009627443884766E-4</c:v>
                </c:pt>
                <c:pt idx="3">
                  <c:v>1.4980563576925858E-3</c:v>
                </c:pt>
                <c:pt idx="4">
                  <c:v>3.24223385144611E-3</c:v>
                </c:pt>
                <c:pt idx="5">
                  <c:v>6.9817999999999998E-3</c:v>
                </c:pt>
                <c:pt idx="6">
                  <c:v>1.46272E-2</c:v>
                </c:pt>
                <c:pt idx="7">
                  <c:v>3.2911999999999997E-2</c:v>
                </c:pt>
                <c:pt idx="8">
                  <c:v>6.9817400000000002E-2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4DD-A11D-868E36A5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8376"/>
        <c:axId val="930586736"/>
      </c:scatterChart>
      <c:valAx>
        <c:axId val="930588376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6736"/>
        <c:crosses val="autoZero"/>
        <c:crossBetween val="midCat"/>
      </c:valAx>
      <c:valAx>
        <c:axId val="93058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Only_1_2_3: comperisons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4401400303801543"/>
          <c:y val="0.11684316986721358"/>
          <c:w val="0.74182839723430893"/>
          <c:h val="0.76282026624980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Аркуш2!$A$57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Аркуш2!$B$57:$J$57</c:f>
              <c:numCache>
                <c:formatCode>General</c:formatCode>
                <c:ptCount val="9"/>
                <c:pt idx="0">
                  <c:v>8255</c:v>
                </c:pt>
                <c:pt idx="1">
                  <c:v>32895</c:v>
                </c:pt>
                <c:pt idx="2">
                  <c:v>131327</c:v>
                </c:pt>
                <c:pt idx="3">
                  <c:v>524799</c:v>
                </c:pt>
                <c:pt idx="4">
                  <c:v>2098175</c:v>
                </c:pt>
                <c:pt idx="5">
                  <c:v>8390655</c:v>
                </c:pt>
                <c:pt idx="6">
                  <c:v>33558527</c:v>
                </c:pt>
                <c:pt idx="7">
                  <c:v>134225919</c:v>
                </c:pt>
                <c:pt idx="8">
                  <c:v>536887295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6-4174-9852-D958A0FA12DE}"/>
            </c:ext>
          </c:extLst>
        </c:ser>
        <c:ser>
          <c:idx val="1"/>
          <c:order val="1"/>
          <c:tx>
            <c:strRef>
              <c:f>Аркуш2!$A$58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Аркуш2!$B$58:$J$58</c:f>
              <c:numCache>
                <c:formatCode>General</c:formatCode>
                <c:ptCount val="9"/>
                <c:pt idx="0">
                  <c:v>2818</c:v>
                </c:pt>
                <c:pt idx="1">
                  <c:v>11390</c:v>
                </c:pt>
                <c:pt idx="2">
                  <c:v>43098</c:v>
                </c:pt>
                <c:pt idx="3">
                  <c:v>176661</c:v>
                </c:pt>
                <c:pt idx="4">
                  <c:v>704739</c:v>
                </c:pt>
                <c:pt idx="5">
                  <c:v>2778527</c:v>
                </c:pt>
                <c:pt idx="6">
                  <c:v>11169412</c:v>
                </c:pt>
                <c:pt idx="7">
                  <c:v>44667485</c:v>
                </c:pt>
                <c:pt idx="8">
                  <c:v>179376466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6-4174-9852-D958A0FA12DE}"/>
            </c:ext>
          </c:extLst>
        </c:ser>
        <c:ser>
          <c:idx val="2"/>
          <c:order val="2"/>
          <c:tx>
            <c:strRef>
              <c:f>Аркуш2!$A$59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Аркуш2!$B$59:$J$59</c:f>
              <c:numCache>
                <c:formatCode>General</c:formatCode>
                <c:ptCount val="9"/>
                <c:pt idx="0">
                  <c:v>3584</c:v>
                </c:pt>
                <c:pt idx="1">
                  <c:v>8192</c:v>
                </c:pt>
                <c:pt idx="2">
                  <c:v>18432</c:v>
                </c:pt>
                <c:pt idx="3">
                  <c:v>40960</c:v>
                </c:pt>
                <c:pt idx="4">
                  <c:v>90112</c:v>
                </c:pt>
                <c:pt idx="5">
                  <c:v>196608</c:v>
                </c:pt>
                <c:pt idx="6">
                  <c:v>425984</c:v>
                </c:pt>
                <c:pt idx="7">
                  <c:v>917504</c:v>
                </c:pt>
                <c:pt idx="8">
                  <c:v>1966080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6-4174-9852-D958A0FA12DE}"/>
            </c:ext>
          </c:extLst>
        </c:ser>
        <c:ser>
          <c:idx val="3"/>
          <c:order val="3"/>
          <c:tx>
            <c:strRef>
              <c:f>Аркуш2!$A$60</c:f>
              <c:strCache>
                <c:ptCount val="1"/>
                <c:pt idx="0">
                  <c:v>Shell_sort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Аркуш2!$B$23:$J$23</c:f>
              <c:numCache>
                <c:formatCode>General</c:formatCode>
                <c:ptCount val="9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</c:numCache>
            </c:numRef>
          </c:xVal>
          <c:yVal>
            <c:numRef>
              <c:f>Аркуш2!$B$60:$J$60</c:f>
              <c:numCache>
                <c:formatCode>General</c:formatCode>
                <c:ptCount val="9"/>
                <c:pt idx="0">
                  <c:v>604</c:v>
                </c:pt>
                <c:pt idx="1">
                  <c:v>1450</c:v>
                </c:pt>
                <c:pt idx="2">
                  <c:v>3207</c:v>
                </c:pt>
                <c:pt idx="3">
                  <c:v>7020</c:v>
                </c:pt>
                <c:pt idx="4">
                  <c:v>15606</c:v>
                </c:pt>
                <c:pt idx="5">
                  <c:v>33606</c:v>
                </c:pt>
                <c:pt idx="6">
                  <c:v>72557</c:v>
                </c:pt>
                <c:pt idx="7">
                  <c:v>157214</c:v>
                </c:pt>
                <c:pt idx="8">
                  <c:v>332673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6-4174-9852-D958A0FA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8376"/>
        <c:axId val="930586736"/>
      </c:scatterChart>
      <c:valAx>
        <c:axId val="930588376"/>
        <c:scaling>
          <c:logBase val="2"/>
          <c:orientation val="minMax"/>
          <c:max val="70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6736"/>
        <c:crosses val="autoZero"/>
        <c:crossBetween val="midCat"/>
      </c:valAx>
      <c:valAx>
        <c:axId val="930586736"/>
        <c:scaling>
          <c:logBase val="10"/>
          <c:orientation val="minMax"/>
          <c:max val="10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05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294342</xdr:colOff>
      <xdr:row>9</xdr:row>
      <xdr:rowOff>15687</xdr:rowOff>
    </xdr:from>
    <xdr:to>
      <xdr:col>22</xdr:col>
      <xdr:colOff>230094</xdr:colOff>
      <xdr:row>29</xdr:row>
      <xdr:rowOff>117661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A350F67-C007-4D7B-8384-43D792A2E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135404</xdr:colOff>
      <xdr:row>8</xdr:row>
      <xdr:rowOff>158750</xdr:rowOff>
    </xdr:from>
    <xdr:to>
      <xdr:col>35</xdr:col>
      <xdr:colOff>507999</xdr:colOff>
      <xdr:row>29</xdr:row>
      <xdr:rowOff>78441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059D63D-58A2-48C5-985A-35C78B504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38286</xdr:colOff>
      <xdr:row>32</xdr:row>
      <xdr:rowOff>142876</xdr:rowOff>
    </xdr:from>
    <xdr:to>
      <xdr:col>36</xdr:col>
      <xdr:colOff>0</xdr:colOff>
      <xdr:row>55</xdr:row>
      <xdr:rowOff>32684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4F5D367C-F000-40E3-825A-7DB43E2E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575235</xdr:colOff>
      <xdr:row>33</xdr:row>
      <xdr:rowOff>79375</xdr:rowOff>
    </xdr:from>
    <xdr:to>
      <xdr:col>23</xdr:col>
      <xdr:colOff>47624</xdr:colOff>
      <xdr:row>54</xdr:row>
      <xdr:rowOff>148478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8C32E822-B9D4-4840-8116-511A8F39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244662</xdr:colOff>
      <xdr:row>59</xdr:row>
      <xdr:rowOff>15875</xdr:rowOff>
    </xdr:from>
    <xdr:to>
      <xdr:col>23</xdr:col>
      <xdr:colOff>47625</xdr:colOff>
      <xdr:row>79</xdr:row>
      <xdr:rowOff>169023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1F294466-A378-465B-86A2-3930C395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556560</xdr:colOff>
      <xdr:row>59</xdr:row>
      <xdr:rowOff>15876</xdr:rowOff>
    </xdr:from>
    <xdr:to>
      <xdr:col>36</xdr:col>
      <xdr:colOff>63500</xdr:colOff>
      <xdr:row>79</xdr:row>
      <xdr:rowOff>156882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A5493C49-3A96-45E2-A6FD-C549694F6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241860</xdr:colOff>
      <xdr:row>83</xdr:row>
      <xdr:rowOff>127001</xdr:rowOff>
    </xdr:from>
    <xdr:to>
      <xdr:col>23</xdr:col>
      <xdr:colOff>222250</xdr:colOff>
      <xdr:row>105</xdr:row>
      <xdr:rowOff>141941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7FE3329-543B-4A82-817B-9167D7AA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438895</xdr:colOff>
      <xdr:row>84</xdr:row>
      <xdr:rowOff>111126</xdr:rowOff>
    </xdr:from>
    <xdr:to>
      <xdr:col>36</xdr:col>
      <xdr:colOff>111124</xdr:colOff>
      <xdr:row>106</xdr:row>
      <xdr:rowOff>31750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A7B146B8-D32A-48B0-9A72-81975248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D1" workbookViewId="0">
      <selection activeCell="H14" sqref="A1:XFD1048576"/>
    </sheetView>
  </sheetViews>
  <sheetFormatPr defaultRowHeight="14.5" x14ac:dyDescent="0.35"/>
  <cols>
    <col min="1" max="16" width="13.1796875" customWidth="1"/>
    <col min="24" max="24" width="8.7265625" customWidth="1"/>
  </cols>
  <sheetData>
    <row r="1" spans="1:15" x14ac:dyDescent="0.35">
      <c r="A1" s="5" t="s">
        <v>0</v>
      </c>
      <c r="B1" s="5"/>
      <c r="C1" s="5"/>
      <c r="E1" s="5" t="s">
        <v>13</v>
      </c>
      <c r="F1" s="5"/>
      <c r="G1" s="5"/>
      <c r="I1" s="5" t="s">
        <v>13</v>
      </c>
      <c r="J1" s="5"/>
      <c r="K1" s="5"/>
      <c r="M1" s="5" t="s">
        <v>13</v>
      </c>
      <c r="N1" s="5"/>
      <c r="O1" s="5"/>
    </row>
    <row r="2" spans="1:15" x14ac:dyDescent="0.35">
      <c r="A2" s="2" t="s">
        <v>3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I2" s="2" t="s">
        <v>3</v>
      </c>
      <c r="J2" s="2" t="s">
        <v>1</v>
      </c>
      <c r="K2" s="2" t="s">
        <v>2</v>
      </c>
      <c r="M2" s="2" t="s">
        <v>3</v>
      </c>
      <c r="N2" s="2" t="s">
        <v>1</v>
      </c>
      <c r="O2" s="2" t="s">
        <v>2</v>
      </c>
    </row>
    <row r="3" spans="1:15" x14ac:dyDescent="0.35">
      <c r="A3" s="3">
        <f>2^7</f>
        <v>128</v>
      </c>
      <c r="B3" s="3"/>
      <c r="C3" s="3" t="s">
        <v>4</v>
      </c>
      <c r="E3" s="3">
        <f>2^7</f>
        <v>128</v>
      </c>
      <c r="F3" s="4"/>
      <c r="G3" s="4"/>
      <c r="I3" s="3">
        <f>2^7</f>
        <v>128</v>
      </c>
      <c r="J3" s="4"/>
      <c r="K3" s="4"/>
      <c r="M3" s="3">
        <f>2^7</f>
        <v>128</v>
      </c>
      <c r="N3" s="4"/>
      <c r="O3" s="4"/>
    </row>
    <row r="4" spans="1:15" x14ac:dyDescent="0.35">
      <c r="A4" s="3">
        <f>2^8</f>
        <v>256</v>
      </c>
      <c r="B4" s="3"/>
      <c r="C4" s="3" t="s">
        <v>5</v>
      </c>
      <c r="E4" s="3">
        <f>2^8</f>
        <v>256</v>
      </c>
      <c r="F4" s="4"/>
      <c r="G4" s="4"/>
      <c r="I4" s="3">
        <f>2^8</f>
        <v>256</v>
      </c>
      <c r="J4" s="4"/>
      <c r="K4" s="4"/>
      <c r="M4" s="3">
        <f>2^8</f>
        <v>256</v>
      </c>
      <c r="N4" s="4"/>
      <c r="O4" s="4"/>
    </row>
    <row r="5" spans="1:15" x14ac:dyDescent="0.35">
      <c r="A5" s="3">
        <f>2^9</f>
        <v>512</v>
      </c>
      <c r="B5" s="3"/>
      <c r="C5" s="3" t="s">
        <v>6</v>
      </c>
      <c r="E5" s="3">
        <f>2^9</f>
        <v>512</v>
      </c>
      <c r="F5" s="4"/>
      <c r="G5" s="4"/>
      <c r="I5" s="3">
        <f>2^9</f>
        <v>512</v>
      </c>
      <c r="J5" s="4"/>
      <c r="K5" s="4"/>
      <c r="M5" s="3">
        <f>2^9</f>
        <v>512</v>
      </c>
      <c r="N5" s="4"/>
      <c r="O5" s="4"/>
    </row>
    <row r="6" spans="1:15" x14ac:dyDescent="0.35">
      <c r="A6" s="3">
        <f>2^10</f>
        <v>1024</v>
      </c>
      <c r="B6" s="3"/>
      <c r="C6" s="3" t="s">
        <v>7</v>
      </c>
      <c r="E6" s="3">
        <f>2^10</f>
        <v>1024</v>
      </c>
      <c r="F6" s="4"/>
      <c r="G6" s="4"/>
      <c r="I6" s="3">
        <f>2^10</f>
        <v>1024</v>
      </c>
      <c r="J6" s="4"/>
      <c r="K6" s="4"/>
      <c r="M6" s="3">
        <f>2^10</f>
        <v>1024</v>
      </c>
      <c r="N6" s="4"/>
      <c r="O6" s="4"/>
    </row>
    <row r="7" spans="1:15" x14ac:dyDescent="0.35">
      <c r="A7" s="3">
        <f>2^11</f>
        <v>2048</v>
      </c>
      <c r="B7" s="3"/>
      <c r="C7" s="3" t="s">
        <v>8</v>
      </c>
      <c r="E7" s="3">
        <f>2^11</f>
        <v>2048</v>
      </c>
      <c r="F7" s="4"/>
      <c r="G7" s="4"/>
      <c r="I7" s="3">
        <f>2^11</f>
        <v>2048</v>
      </c>
      <c r="J7" s="4"/>
      <c r="K7" s="4"/>
      <c r="M7" s="3">
        <f>2^11</f>
        <v>2048</v>
      </c>
      <c r="N7" s="4"/>
      <c r="O7" s="4"/>
    </row>
    <row r="8" spans="1:15" x14ac:dyDescent="0.35">
      <c r="A8" s="3">
        <f>2^12</f>
        <v>4096</v>
      </c>
      <c r="B8" s="3"/>
      <c r="C8" s="3" t="s">
        <v>9</v>
      </c>
      <c r="E8" s="3">
        <f>2^12</f>
        <v>4096</v>
      </c>
      <c r="F8" s="4"/>
      <c r="G8" s="4"/>
      <c r="I8" s="3">
        <f>2^12</f>
        <v>4096</v>
      </c>
      <c r="J8" s="4"/>
      <c r="K8" s="4"/>
      <c r="M8" s="3">
        <f>2^12</f>
        <v>4096</v>
      </c>
      <c r="N8" s="4"/>
      <c r="O8" s="4"/>
    </row>
    <row r="9" spans="1:15" x14ac:dyDescent="0.35">
      <c r="A9" s="3">
        <f>2^13</f>
        <v>8192</v>
      </c>
      <c r="B9" s="3"/>
      <c r="C9" s="3" t="s">
        <v>10</v>
      </c>
      <c r="E9" s="3">
        <f>2^13</f>
        <v>8192</v>
      </c>
      <c r="F9" s="4"/>
      <c r="G9" s="4"/>
      <c r="I9" s="3">
        <f>2^13</f>
        <v>8192</v>
      </c>
      <c r="J9" s="4"/>
      <c r="K9" s="4"/>
      <c r="M9" s="3">
        <f>2^13</f>
        <v>8192</v>
      </c>
      <c r="N9" s="4"/>
      <c r="O9" s="4"/>
    </row>
    <row r="10" spans="1:15" x14ac:dyDescent="0.35">
      <c r="A10" s="3">
        <f>2^14</f>
        <v>16384</v>
      </c>
      <c r="B10" s="3"/>
      <c r="C10" s="3" t="s">
        <v>11</v>
      </c>
      <c r="E10" s="3">
        <f>2^14</f>
        <v>16384</v>
      </c>
      <c r="F10" s="4"/>
      <c r="G10" s="4"/>
      <c r="I10" s="3">
        <f>2^14</f>
        <v>16384</v>
      </c>
      <c r="J10" s="4"/>
      <c r="K10" s="4"/>
      <c r="M10" s="3">
        <f>2^14</f>
        <v>16384</v>
      </c>
      <c r="N10" s="4"/>
      <c r="O10" s="4"/>
    </row>
    <row r="11" spans="1:15" x14ac:dyDescent="0.35">
      <c r="A11" s="3">
        <f>2^15</f>
        <v>32768</v>
      </c>
      <c r="B11" s="3"/>
      <c r="C11" s="3" t="s">
        <v>12</v>
      </c>
      <c r="E11" s="3">
        <f>2^15</f>
        <v>32768</v>
      </c>
      <c r="F11" s="4"/>
      <c r="G11" s="4"/>
      <c r="I11" s="3">
        <f>2^15</f>
        <v>32768</v>
      </c>
      <c r="J11" s="4"/>
      <c r="K11" s="4"/>
      <c r="M11" s="3">
        <f>2^15</f>
        <v>32768</v>
      </c>
      <c r="N11" s="4"/>
      <c r="O11" s="4"/>
    </row>
    <row r="12" spans="1:15" x14ac:dyDescent="0.35">
      <c r="A12" s="1"/>
      <c r="B12" s="1"/>
      <c r="C12" s="1"/>
    </row>
    <row r="13" spans="1:15" x14ac:dyDescent="0.35">
      <c r="A13" s="1"/>
      <c r="B13" s="1"/>
      <c r="C13" s="1"/>
    </row>
    <row r="14" spans="1:15" x14ac:dyDescent="0.35">
      <c r="A14" s="1"/>
      <c r="B14" s="1"/>
      <c r="C14" s="1"/>
    </row>
    <row r="15" spans="1:15" x14ac:dyDescent="0.35">
      <c r="A15" s="1"/>
      <c r="B15" s="1"/>
      <c r="C15" s="1"/>
    </row>
    <row r="16" spans="1:15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7F1A-10D4-4A38-809E-7F88CF7EDB7D}">
  <dimension ref="A1:O18"/>
  <sheetViews>
    <sheetView workbookViewId="0">
      <selection sqref="A1:XFD1048576"/>
    </sheetView>
  </sheetViews>
  <sheetFormatPr defaultRowHeight="14.5" x14ac:dyDescent="0.35"/>
  <cols>
    <col min="1" max="16" width="13.1796875" customWidth="1"/>
  </cols>
  <sheetData>
    <row r="1" spans="1:15" x14ac:dyDescent="0.35">
      <c r="A1" s="5" t="s">
        <v>0</v>
      </c>
      <c r="B1" s="5"/>
      <c r="C1" s="5"/>
      <c r="E1" s="5" t="s">
        <v>13</v>
      </c>
      <c r="F1" s="5"/>
      <c r="G1" s="5"/>
      <c r="I1" s="5" t="s">
        <v>13</v>
      </c>
      <c r="J1" s="5"/>
      <c r="K1" s="5"/>
      <c r="M1" s="5" t="s">
        <v>13</v>
      </c>
      <c r="N1" s="5"/>
      <c r="O1" s="5"/>
    </row>
    <row r="2" spans="1:15" x14ac:dyDescent="0.35">
      <c r="A2" s="2" t="s">
        <v>3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I2" s="2" t="s">
        <v>3</v>
      </c>
      <c r="J2" s="2" t="s">
        <v>1</v>
      </c>
      <c r="K2" s="2" t="s">
        <v>2</v>
      </c>
      <c r="M2" s="2" t="s">
        <v>3</v>
      </c>
      <c r="N2" s="2" t="s">
        <v>1</v>
      </c>
      <c r="O2" s="2" t="s">
        <v>2</v>
      </c>
    </row>
    <row r="3" spans="1:15" x14ac:dyDescent="0.35">
      <c r="A3" s="3">
        <f>2^7</f>
        <v>128</v>
      </c>
      <c r="B3" s="3"/>
      <c r="C3" s="3" t="s">
        <v>4</v>
      </c>
      <c r="E3" s="3">
        <f>2^7</f>
        <v>128</v>
      </c>
      <c r="F3" s="4"/>
      <c r="G3" s="4"/>
      <c r="I3" s="3">
        <f>2^7</f>
        <v>128</v>
      </c>
      <c r="J3" s="4"/>
      <c r="K3" s="4"/>
      <c r="M3" s="3">
        <f>2^7</f>
        <v>128</v>
      </c>
      <c r="N3" s="4"/>
      <c r="O3" s="4"/>
    </row>
    <row r="4" spans="1:15" x14ac:dyDescent="0.35">
      <c r="A4" s="3">
        <f>2^8</f>
        <v>256</v>
      </c>
      <c r="B4" s="3"/>
      <c r="C4" s="3" t="s">
        <v>5</v>
      </c>
      <c r="E4" s="3">
        <f>2^8</f>
        <v>256</v>
      </c>
      <c r="F4" s="4"/>
      <c r="G4" s="4"/>
      <c r="I4" s="3">
        <f>2^8</f>
        <v>256</v>
      </c>
      <c r="J4" s="4"/>
      <c r="K4" s="4"/>
      <c r="M4" s="3">
        <f>2^8</f>
        <v>256</v>
      </c>
      <c r="N4" s="4"/>
      <c r="O4" s="4"/>
    </row>
    <row r="5" spans="1:15" x14ac:dyDescent="0.35">
      <c r="A5" s="3">
        <f>2^9</f>
        <v>512</v>
      </c>
      <c r="B5" s="3"/>
      <c r="C5" s="3" t="s">
        <v>6</v>
      </c>
      <c r="E5" s="3">
        <f>2^9</f>
        <v>512</v>
      </c>
      <c r="F5" s="4"/>
      <c r="G5" s="4"/>
      <c r="I5" s="3">
        <f>2^9</f>
        <v>512</v>
      </c>
      <c r="J5" s="4"/>
      <c r="K5" s="4"/>
      <c r="M5" s="3">
        <f>2^9</f>
        <v>512</v>
      </c>
      <c r="N5" s="4"/>
      <c r="O5" s="4"/>
    </row>
    <row r="6" spans="1:15" x14ac:dyDescent="0.35">
      <c r="A6" s="3">
        <f>2^10</f>
        <v>1024</v>
      </c>
      <c r="B6" s="3"/>
      <c r="C6" s="3" t="s">
        <v>7</v>
      </c>
      <c r="E6" s="3">
        <f>2^10</f>
        <v>1024</v>
      </c>
      <c r="F6" s="4"/>
      <c r="G6" s="4"/>
      <c r="I6" s="3">
        <f>2^10</f>
        <v>1024</v>
      </c>
      <c r="J6" s="4"/>
      <c r="K6" s="4"/>
      <c r="M6" s="3">
        <f>2^10</f>
        <v>1024</v>
      </c>
      <c r="N6" s="4"/>
      <c r="O6" s="4"/>
    </row>
    <row r="7" spans="1:15" x14ac:dyDescent="0.35">
      <c r="A7" s="3">
        <f>2^11</f>
        <v>2048</v>
      </c>
      <c r="B7" s="3"/>
      <c r="C7" s="3" t="s">
        <v>8</v>
      </c>
      <c r="E7" s="3">
        <f>2^11</f>
        <v>2048</v>
      </c>
      <c r="F7" s="4"/>
      <c r="G7" s="4"/>
      <c r="I7" s="3">
        <f>2^11</f>
        <v>2048</v>
      </c>
      <c r="J7" s="4"/>
      <c r="K7" s="4"/>
      <c r="M7" s="3">
        <f>2^11</f>
        <v>2048</v>
      </c>
      <c r="N7" s="4"/>
      <c r="O7" s="4"/>
    </row>
    <row r="8" spans="1:15" x14ac:dyDescent="0.35">
      <c r="A8" s="3">
        <f>2^12</f>
        <v>4096</v>
      </c>
      <c r="B8" s="3"/>
      <c r="C8" s="3" t="s">
        <v>9</v>
      </c>
      <c r="E8" s="3">
        <f>2^12</f>
        <v>4096</v>
      </c>
      <c r="F8" s="4"/>
      <c r="G8" s="4"/>
      <c r="I8" s="3">
        <f>2^12</f>
        <v>4096</v>
      </c>
      <c r="J8" s="4"/>
      <c r="K8" s="4"/>
      <c r="M8" s="3">
        <f>2^12</f>
        <v>4096</v>
      </c>
      <c r="N8" s="4"/>
      <c r="O8" s="4"/>
    </row>
    <row r="9" spans="1:15" x14ac:dyDescent="0.35">
      <c r="A9" s="3">
        <f>2^13</f>
        <v>8192</v>
      </c>
      <c r="B9" s="3"/>
      <c r="C9" s="3" t="s">
        <v>10</v>
      </c>
      <c r="E9" s="3">
        <f>2^13</f>
        <v>8192</v>
      </c>
      <c r="F9" s="4"/>
      <c r="G9" s="4"/>
      <c r="I9" s="3">
        <f>2^13</f>
        <v>8192</v>
      </c>
      <c r="J9" s="4"/>
      <c r="K9" s="4"/>
      <c r="M9" s="3">
        <f>2^13</f>
        <v>8192</v>
      </c>
      <c r="N9" s="4"/>
      <c r="O9" s="4"/>
    </row>
    <row r="10" spans="1:15" x14ac:dyDescent="0.35">
      <c r="A10" s="3">
        <f>2^14</f>
        <v>16384</v>
      </c>
      <c r="B10" s="3"/>
      <c r="C10" s="3" t="s">
        <v>11</v>
      </c>
      <c r="E10" s="3">
        <f>2^14</f>
        <v>16384</v>
      </c>
      <c r="F10" s="4"/>
      <c r="G10" s="4"/>
      <c r="I10" s="3">
        <f>2^14</f>
        <v>16384</v>
      </c>
      <c r="J10" s="4"/>
      <c r="K10" s="4"/>
      <c r="M10" s="3">
        <f>2^14</f>
        <v>16384</v>
      </c>
      <c r="N10" s="4"/>
      <c r="O10" s="4"/>
    </row>
    <row r="11" spans="1:15" x14ac:dyDescent="0.35">
      <c r="A11" s="3">
        <f>2^15</f>
        <v>32768</v>
      </c>
      <c r="B11" s="3"/>
      <c r="C11" s="3" t="s">
        <v>12</v>
      </c>
      <c r="E11" s="3">
        <f>2^15</f>
        <v>32768</v>
      </c>
      <c r="F11" s="4"/>
      <c r="G11" s="4"/>
      <c r="I11" s="3">
        <f>2^15</f>
        <v>32768</v>
      </c>
      <c r="J11" s="4"/>
      <c r="K11" s="4"/>
      <c r="M11" s="3">
        <f>2^15</f>
        <v>32768</v>
      </c>
      <c r="N11" s="4"/>
      <c r="O11" s="4"/>
    </row>
    <row r="12" spans="1:15" x14ac:dyDescent="0.35">
      <c r="A12" s="1"/>
      <c r="B12" s="1"/>
      <c r="C12" s="1"/>
    </row>
    <row r="13" spans="1:15" x14ac:dyDescent="0.35">
      <c r="A13" s="1"/>
      <c r="B13" s="1"/>
      <c r="C13" s="1"/>
    </row>
    <row r="14" spans="1:15" x14ac:dyDescent="0.35">
      <c r="A14" s="1"/>
      <c r="B14" s="1"/>
      <c r="C14" s="1"/>
    </row>
    <row r="15" spans="1:15" x14ac:dyDescent="0.35">
      <c r="A15" s="1"/>
      <c r="B15" s="1"/>
      <c r="C15" s="1"/>
    </row>
    <row r="16" spans="1:15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B313-5B20-445A-ACFB-75E3258C1553}">
  <dimension ref="A1:O18"/>
  <sheetViews>
    <sheetView workbookViewId="0">
      <selection sqref="A1:XFD1048576"/>
    </sheetView>
  </sheetViews>
  <sheetFormatPr defaultRowHeight="14.5" x14ac:dyDescent="0.35"/>
  <cols>
    <col min="1" max="16" width="13.1796875" customWidth="1"/>
  </cols>
  <sheetData>
    <row r="1" spans="1:15" x14ac:dyDescent="0.35">
      <c r="A1" s="5" t="s">
        <v>0</v>
      </c>
      <c r="B1" s="5"/>
      <c r="C1" s="5"/>
      <c r="E1" s="5" t="s">
        <v>13</v>
      </c>
      <c r="F1" s="5"/>
      <c r="G1" s="5"/>
      <c r="I1" s="5" t="s">
        <v>13</v>
      </c>
      <c r="J1" s="5"/>
      <c r="K1" s="5"/>
      <c r="M1" s="5" t="s">
        <v>13</v>
      </c>
      <c r="N1" s="5"/>
      <c r="O1" s="5"/>
    </row>
    <row r="2" spans="1:15" x14ac:dyDescent="0.35">
      <c r="A2" s="2" t="s">
        <v>3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I2" s="2" t="s">
        <v>3</v>
      </c>
      <c r="J2" s="2" t="s">
        <v>1</v>
      </c>
      <c r="K2" s="2" t="s">
        <v>2</v>
      </c>
      <c r="M2" s="2" t="s">
        <v>3</v>
      </c>
      <c r="N2" s="2" t="s">
        <v>1</v>
      </c>
      <c r="O2" s="2" t="s">
        <v>2</v>
      </c>
    </row>
    <row r="3" spans="1:15" x14ac:dyDescent="0.35">
      <c r="A3" s="3">
        <f>2^7</f>
        <v>128</v>
      </c>
      <c r="B3" s="3"/>
      <c r="C3" s="3" t="s">
        <v>4</v>
      </c>
      <c r="E3" s="3">
        <f>2^7</f>
        <v>128</v>
      </c>
      <c r="F3" s="4"/>
      <c r="G3" s="4"/>
      <c r="I3" s="3">
        <f>2^7</f>
        <v>128</v>
      </c>
      <c r="J3" s="4"/>
      <c r="K3" s="4"/>
      <c r="M3" s="3">
        <f>2^7</f>
        <v>128</v>
      </c>
      <c r="N3" s="4"/>
      <c r="O3" s="4"/>
    </row>
    <row r="4" spans="1:15" x14ac:dyDescent="0.35">
      <c r="A4" s="3">
        <f>2^8</f>
        <v>256</v>
      </c>
      <c r="B4" s="3"/>
      <c r="C4" s="3" t="s">
        <v>5</v>
      </c>
      <c r="E4" s="3">
        <f>2^8</f>
        <v>256</v>
      </c>
      <c r="F4" s="4"/>
      <c r="G4" s="4"/>
      <c r="I4" s="3">
        <f>2^8</f>
        <v>256</v>
      </c>
      <c r="J4" s="4"/>
      <c r="K4" s="4"/>
      <c r="M4" s="3">
        <f>2^8</f>
        <v>256</v>
      </c>
      <c r="N4" s="4"/>
      <c r="O4" s="4"/>
    </row>
    <row r="5" spans="1:15" x14ac:dyDescent="0.35">
      <c r="A5" s="3">
        <f>2^9</f>
        <v>512</v>
      </c>
      <c r="B5" s="3"/>
      <c r="C5" s="3" t="s">
        <v>6</v>
      </c>
      <c r="E5" s="3">
        <f>2^9</f>
        <v>512</v>
      </c>
      <c r="F5" s="4"/>
      <c r="G5" s="4"/>
      <c r="I5" s="3">
        <f>2^9</f>
        <v>512</v>
      </c>
      <c r="J5" s="4"/>
      <c r="K5" s="4"/>
      <c r="M5" s="3">
        <f>2^9</f>
        <v>512</v>
      </c>
      <c r="N5" s="4"/>
      <c r="O5" s="4"/>
    </row>
    <row r="6" spans="1:15" x14ac:dyDescent="0.35">
      <c r="A6" s="3">
        <f>2^10</f>
        <v>1024</v>
      </c>
      <c r="B6" s="3"/>
      <c r="C6" s="3" t="s">
        <v>7</v>
      </c>
      <c r="E6" s="3">
        <f>2^10</f>
        <v>1024</v>
      </c>
      <c r="F6" s="4"/>
      <c r="G6" s="4"/>
      <c r="I6" s="3">
        <f>2^10</f>
        <v>1024</v>
      </c>
      <c r="J6" s="4"/>
      <c r="K6" s="4"/>
      <c r="M6" s="3">
        <f>2^10</f>
        <v>1024</v>
      </c>
      <c r="N6" s="4"/>
      <c r="O6" s="4"/>
    </row>
    <row r="7" spans="1:15" x14ac:dyDescent="0.35">
      <c r="A7" s="3">
        <f>2^11</f>
        <v>2048</v>
      </c>
      <c r="B7" s="3"/>
      <c r="C7" s="3" t="s">
        <v>8</v>
      </c>
      <c r="E7" s="3">
        <f>2^11</f>
        <v>2048</v>
      </c>
      <c r="F7" s="4"/>
      <c r="G7" s="4"/>
      <c r="I7" s="3">
        <f>2^11</f>
        <v>2048</v>
      </c>
      <c r="J7" s="4"/>
      <c r="K7" s="4"/>
      <c r="M7" s="3">
        <f>2^11</f>
        <v>2048</v>
      </c>
      <c r="N7" s="4"/>
      <c r="O7" s="4"/>
    </row>
    <row r="8" spans="1:15" x14ac:dyDescent="0.35">
      <c r="A8" s="3">
        <f>2^12</f>
        <v>4096</v>
      </c>
      <c r="B8" s="3"/>
      <c r="C8" s="3" t="s">
        <v>9</v>
      </c>
      <c r="E8" s="3">
        <f>2^12</f>
        <v>4096</v>
      </c>
      <c r="F8" s="4"/>
      <c r="G8" s="4"/>
      <c r="I8" s="3">
        <f>2^12</f>
        <v>4096</v>
      </c>
      <c r="J8" s="4"/>
      <c r="K8" s="4"/>
      <c r="M8" s="3">
        <f>2^12</f>
        <v>4096</v>
      </c>
      <c r="N8" s="4"/>
      <c r="O8" s="4"/>
    </row>
    <row r="9" spans="1:15" x14ac:dyDescent="0.35">
      <c r="A9" s="3">
        <f>2^13</f>
        <v>8192</v>
      </c>
      <c r="B9" s="3"/>
      <c r="C9" s="3" t="s">
        <v>10</v>
      </c>
      <c r="E9" s="3">
        <f>2^13</f>
        <v>8192</v>
      </c>
      <c r="F9" s="4"/>
      <c r="G9" s="4"/>
      <c r="I9" s="3">
        <f>2^13</f>
        <v>8192</v>
      </c>
      <c r="J9" s="4"/>
      <c r="K9" s="4"/>
      <c r="M9" s="3">
        <f>2^13</f>
        <v>8192</v>
      </c>
      <c r="N9" s="4"/>
      <c r="O9" s="4"/>
    </row>
    <row r="10" spans="1:15" x14ac:dyDescent="0.35">
      <c r="A10" s="3">
        <f>2^14</f>
        <v>16384</v>
      </c>
      <c r="B10" s="3"/>
      <c r="C10" s="3" t="s">
        <v>11</v>
      </c>
      <c r="E10" s="3">
        <f>2^14</f>
        <v>16384</v>
      </c>
      <c r="F10" s="4"/>
      <c r="G10" s="4"/>
      <c r="I10" s="3">
        <f>2^14</f>
        <v>16384</v>
      </c>
      <c r="J10" s="4"/>
      <c r="K10" s="4"/>
      <c r="M10" s="3">
        <f>2^14</f>
        <v>16384</v>
      </c>
      <c r="N10" s="4"/>
      <c r="O10" s="4"/>
    </row>
    <row r="11" spans="1:15" x14ac:dyDescent="0.35">
      <c r="A11" s="3">
        <f>2^15</f>
        <v>32768</v>
      </c>
      <c r="B11" s="3"/>
      <c r="C11" s="3" t="s">
        <v>12</v>
      </c>
      <c r="E11" s="3">
        <f>2^15</f>
        <v>32768</v>
      </c>
      <c r="F11" s="4"/>
      <c r="G11" s="4"/>
      <c r="I11" s="3">
        <f>2^15</f>
        <v>32768</v>
      </c>
      <c r="J11" s="4"/>
      <c r="K11" s="4"/>
      <c r="M11" s="3">
        <f>2^15</f>
        <v>32768</v>
      </c>
      <c r="N11" s="4"/>
      <c r="O11" s="4"/>
    </row>
    <row r="12" spans="1:15" x14ac:dyDescent="0.35">
      <c r="A12" s="1"/>
      <c r="B12" s="1"/>
      <c r="C12" s="1"/>
    </row>
    <row r="13" spans="1:15" x14ac:dyDescent="0.35">
      <c r="A13" s="1"/>
      <c r="B13" s="1"/>
      <c r="C13" s="1"/>
    </row>
    <row r="14" spans="1:15" x14ac:dyDescent="0.35">
      <c r="A14" s="1"/>
      <c r="B14" s="1"/>
      <c r="C14" s="1"/>
    </row>
    <row r="15" spans="1:15" x14ac:dyDescent="0.35">
      <c r="A15" s="1"/>
      <c r="B15" s="1"/>
      <c r="C15" s="1"/>
    </row>
    <row r="16" spans="1:15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60DE-AFDB-4DB4-9B35-263D8385D584}">
  <dimension ref="A1:J60"/>
  <sheetViews>
    <sheetView tabSelected="1" topLeftCell="G9" zoomScale="85" zoomScaleNormal="85" workbookViewId="0"/>
  </sheetViews>
  <sheetFormatPr defaultRowHeight="14.5" x14ac:dyDescent="0.35"/>
  <cols>
    <col min="1" max="10" width="12.36328125" customWidth="1"/>
  </cols>
  <sheetData>
    <row r="1" spans="1:10" x14ac:dyDescent="0.35">
      <c r="A1" t="s">
        <v>16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</row>
    <row r="2" spans="1:10" x14ac:dyDescent="0.35">
      <c r="B2">
        <f>2^B1</f>
        <v>128</v>
      </c>
      <c r="C2">
        <f t="shared" ref="C2:J2" si="0">2^C1</f>
        <v>256</v>
      </c>
      <c r="D2">
        <f t="shared" si="0"/>
        <v>512</v>
      </c>
      <c r="E2">
        <f t="shared" si="0"/>
        <v>1024</v>
      </c>
      <c r="F2">
        <f t="shared" si="0"/>
        <v>2048</v>
      </c>
      <c r="G2">
        <f t="shared" si="0"/>
        <v>4096</v>
      </c>
      <c r="H2">
        <f t="shared" si="0"/>
        <v>8192</v>
      </c>
      <c r="I2">
        <f t="shared" si="0"/>
        <v>16384</v>
      </c>
      <c r="J2">
        <f t="shared" si="0"/>
        <v>32768</v>
      </c>
    </row>
    <row r="3" spans="1:10" x14ac:dyDescent="0.35">
      <c r="A3" t="s">
        <v>0</v>
      </c>
      <c r="B3">
        <f t="shared" ref="B3" si="1">C3*(C3/D3)</f>
        <v>6.9190646362820272E-4</v>
      </c>
      <c r="C3">
        <f t="shared" ref="C3" si="2">D3*(D3/E3)</f>
        <v>2.9484586203567266E-3</v>
      </c>
      <c r="D3">
        <f t="shared" ref="D3" si="3">E3*(E3/F3)</f>
        <v>1.256442697524403E-2</v>
      </c>
      <c r="E3">
        <f t="shared" ref="E3:F5" si="4">F3*(F3/G3)</f>
        <v>5.3541475578565235E-2</v>
      </c>
      <c r="F3">
        <v>0.22815920000000001</v>
      </c>
      <c r="G3">
        <v>0.9722672</v>
      </c>
      <c r="H3">
        <v>3.8566432000000002</v>
      </c>
      <c r="I3">
        <v>13.8069983</v>
      </c>
      <c r="J3">
        <v>54.642155899999999</v>
      </c>
    </row>
    <row r="4" spans="1:10" x14ac:dyDescent="0.35">
      <c r="A4" t="s">
        <v>13</v>
      </c>
      <c r="B4">
        <v>3.0000000000000001E-5</v>
      </c>
      <c r="C4">
        <v>5.0000000000000002E-5</v>
      </c>
      <c r="D4">
        <v>1.2E-4</v>
      </c>
      <c r="E4">
        <f t="shared" si="4"/>
        <v>2.3432432432432432E-4</v>
      </c>
      <c r="F4">
        <v>5.1000000000000004E-4</v>
      </c>
      <c r="G4">
        <v>1.1100000000000001E-3</v>
      </c>
      <c r="H4">
        <v>2.209E-3</v>
      </c>
      <c r="I4">
        <v>4.4000000000000003E-3</v>
      </c>
      <c r="J4">
        <v>7.9994000000000003E-3</v>
      </c>
    </row>
    <row r="5" spans="1:10" x14ac:dyDescent="0.35">
      <c r="A5" t="s">
        <v>14</v>
      </c>
      <c r="B5">
        <f t="shared" ref="B5" si="5">C5*(C5/D5)</f>
        <v>1.2628562041445636E-3</v>
      </c>
      <c r="C5">
        <f t="shared" ref="C5" si="6">D5*(D5/E5)</f>
        <v>2.3156656138578861E-3</v>
      </c>
      <c r="D5">
        <f t="shared" ref="D5" si="7">E5*(E5/F5)</f>
        <v>4.2461740438897817E-3</v>
      </c>
      <c r="E5">
        <f t="shared" ref="E5" si="8">F5*(F5/G5)</f>
        <v>7.786095670767176E-3</v>
      </c>
      <c r="F5">
        <f t="shared" si="4"/>
        <v>1.4277155191407166E-2</v>
      </c>
      <c r="G5">
        <f>H5*(H5/I5)</f>
        <v>2.6179637263491293E-2</v>
      </c>
      <c r="H5">
        <v>4.8004900000000003E-2</v>
      </c>
      <c r="I5">
        <v>8.8025300000000001E-2</v>
      </c>
      <c r="J5">
        <v>0.19200300000000001</v>
      </c>
    </row>
    <row r="6" spans="1:10" x14ac:dyDescent="0.35">
      <c r="A6" t="s">
        <v>15</v>
      </c>
      <c r="B6">
        <v>2.321E-4</v>
      </c>
      <c r="C6">
        <v>5.3209999999999998E-4</v>
      </c>
      <c r="D6">
        <v>1.0321E-3</v>
      </c>
      <c r="E6">
        <v>2.0320999999999998E-3</v>
      </c>
      <c r="F6">
        <v>4.0321000000000003E-3</v>
      </c>
      <c r="G6">
        <v>8.0000000000000002E-3</v>
      </c>
      <c r="H6">
        <v>1.5966899999999999E-2</v>
      </c>
      <c r="I6">
        <v>3.2002700000000002E-2</v>
      </c>
      <c r="J6">
        <v>6.4030599999999993E-2</v>
      </c>
    </row>
    <row r="8" spans="1:10" x14ac:dyDescent="0.35"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</row>
    <row r="9" spans="1:10" x14ac:dyDescent="0.35">
      <c r="B9">
        <f>2^B8</f>
        <v>128</v>
      </c>
      <c r="C9">
        <f t="shared" ref="C9" si="9">2^C8</f>
        <v>256</v>
      </c>
      <c r="D9">
        <f t="shared" ref="D9" si="10">2^D8</f>
        <v>512</v>
      </c>
      <c r="E9">
        <f t="shared" ref="E9" si="11">2^E8</f>
        <v>1024</v>
      </c>
      <c r="F9">
        <f t="shared" ref="F9" si="12">2^F8</f>
        <v>2048</v>
      </c>
      <c r="G9">
        <f t="shared" ref="G9" si="13">2^G8</f>
        <v>4096</v>
      </c>
      <c r="H9">
        <f t="shared" ref="H9" si="14">2^H8</f>
        <v>8192</v>
      </c>
      <c r="I9">
        <f t="shared" ref="I9" si="15">2^I8</f>
        <v>16384</v>
      </c>
      <c r="J9">
        <f t="shared" ref="J9" si="16">2^J8</f>
        <v>32768</v>
      </c>
    </row>
    <row r="10" spans="1:10" x14ac:dyDescent="0.35">
      <c r="A10" t="s">
        <v>0</v>
      </c>
      <c r="B10">
        <v>8255</v>
      </c>
      <c r="C10">
        <v>32895</v>
      </c>
      <c r="D10">
        <v>131327</v>
      </c>
      <c r="E10">
        <v>524799</v>
      </c>
      <c r="F10">
        <v>2098175</v>
      </c>
      <c r="G10">
        <v>8390655</v>
      </c>
      <c r="H10">
        <v>33558527</v>
      </c>
      <c r="I10">
        <v>134225919</v>
      </c>
      <c r="J10">
        <v>536887295</v>
      </c>
    </row>
    <row r="11" spans="1:10" x14ac:dyDescent="0.35">
      <c r="A11" t="s">
        <v>13</v>
      </c>
      <c r="B11">
        <v>127</v>
      </c>
      <c r="C11">
        <v>255</v>
      </c>
      <c r="D11">
        <v>511</v>
      </c>
      <c r="E11">
        <v>1023</v>
      </c>
      <c r="F11">
        <v>2047</v>
      </c>
      <c r="G11">
        <v>4095</v>
      </c>
      <c r="H11">
        <v>8191</v>
      </c>
      <c r="I11">
        <v>16383</v>
      </c>
      <c r="J11">
        <v>32767</v>
      </c>
    </row>
    <row r="12" spans="1:10" x14ac:dyDescent="0.35">
      <c r="A12" t="s">
        <v>14</v>
      </c>
      <c r="B12">
        <v>3584</v>
      </c>
      <c r="C12">
        <v>8192</v>
      </c>
      <c r="D12">
        <v>18432</v>
      </c>
      <c r="E12">
        <v>40960</v>
      </c>
      <c r="F12">
        <v>90112</v>
      </c>
      <c r="G12">
        <v>196608</v>
      </c>
      <c r="H12">
        <v>425984</v>
      </c>
      <c r="I12">
        <v>917504</v>
      </c>
      <c r="J12">
        <v>1966080</v>
      </c>
    </row>
    <row r="13" spans="1:10" x14ac:dyDescent="0.35">
      <c r="A13" t="s">
        <v>15</v>
      </c>
      <c r="B13">
        <v>461</v>
      </c>
      <c r="C13">
        <v>1101</v>
      </c>
      <c r="D13">
        <v>2529</v>
      </c>
      <c r="E13">
        <v>5601</v>
      </c>
      <c r="F13">
        <v>12700</v>
      </c>
      <c r="G13">
        <v>27852</v>
      </c>
      <c r="H13">
        <v>60620</v>
      </c>
      <c r="I13">
        <v>132699</v>
      </c>
      <c r="J13">
        <v>283399</v>
      </c>
    </row>
    <row r="15" spans="1:10" x14ac:dyDescent="0.35">
      <c r="A15" t="s">
        <v>17</v>
      </c>
      <c r="B15">
        <v>7</v>
      </c>
      <c r="C15">
        <v>8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</row>
    <row r="16" spans="1:10" x14ac:dyDescent="0.35">
      <c r="B16">
        <f>2^B15</f>
        <v>128</v>
      </c>
      <c r="C16">
        <f t="shared" ref="C16" si="17">2^C15</f>
        <v>256</v>
      </c>
      <c r="D16">
        <f t="shared" ref="D16" si="18">2^D15</f>
        <v>512</v>
      </c>
      <c r="E16">
        <f t="shared" ref="E16" si="19">2^E15</f>
        <v>1024</v>
      </c>
      <c r="F16">
        <f t="shared" ref="F16" si="20">2^F15</f>
        <v>2048</v>
      </c>
      <c r="G16">
        <f t="shared" ref="G16" si="21">2^G15</f>
        <v>4096</v>
      </c>
      <c r="H16">
        <f t="shared" ref="H16" si="22">2^H15</f>
        <v>8192</v>
      </c>
      <c r="I16">
        <f t="shared" ref="I16" si="23">2^I15</f>
        <v>16384</v>
      </c>
      <c r="J16">
        <f t="shared" ref="J16" si="24">2^J15</f>
        <v>32768</v>
      </c>
    </row>
    <row r="17" spans="1:10" x14ac:dyDescent="0.35">
      <c r="A17" t="s">
        <v>0</v>
      </c>
      <c r="B17">
        <f>C17*(C17/D17 +D17/E17+E17/F17)/3</f>
        <v>1.1251522278156287E-3</v>
      </c>
      <c r="C17">
        <f>D17*(D17/E17 +E17/F17+F17/G17)/3</f>
        <v>4.2214717004862602E-3</v>
      </c>
      <c r="D17">
        <v>1.6036999999999999E-2</v>
      </c>
      <c r="E17">
        <v>5.59628E-2</v>
      </c>
      <c r="F17">
        <v>0.22403600000000001</v>
      </c>
      <c r="G17">
        <v>0.88432719999999998</v>
      </c>
      <c r="H17">
        <v>3.5170476000000002</v>
      </c>
      <c r="I17">
        <v>13.980296900000001</v>
      </c>
      <c r="J17">
        <v>57.4205258</v>
      </c>
    </row>
    <row r="18" spans="1:10" x14ac:dyDescent="0.35">
      <c r="A18" t="s">
        <v>13</v>
      </c>
      <c r="B18">
        <f>C18*(C18/D18 +D18/E18+E18/F18)/3</f>
        <v>1.506486006051832E-3</v>
      </c>
      <c r="C18">
        <f>D18*(D18/E18 +E18/F18+F18/G18)/3</f>
        <v>5.9940503568443387E-3</v>
      </c>
      <c r="D18">
        <v>2.39995E-2</v>
      </c>
      <c r="E18">
        <v>0.1040003</v>
      </c>
      <c r="F18">
        <v>0.38029930000000001</v>
      </c>
      <c r="G18">
        <v>1.5519978999999999</v>
      </c>
      <c r="H18">
        <v>6.2733881</v>
      </c>
      <c r="I18">
        <v>25.488757799999998</v>
      </c>
      <c r="J18">
        <v>101.4962039</v>
      </c>
    </row>
    <row r="19" spans="1:10" x14ac:dyDescent="0.35">
      <c r="A19" t="s">
        <v>14</v>
      </c>
      <c r="B19">
        <f>C19*(C19/D19 +D19/E19+E19/F19)/3</f>
        <v>7.7812464460535417E-4</v>
      </c>
      <c r="C19">
        <f>D19*(D19/E19 +E19/F19+F19/G19)/3</f>
        <v>1.5469381846532585E-3</v>
      </c>
      <c r="D19">
        <f t="shared" ref="D19:F19" si="25">E19*(E19/F19 +F19/G19+G19/H19)/3</f>
        <v>3.0692410866843627E-3</v>
      </c>
      <c r="E19">
        <f t="shared" si="25"/>
        <v>6.1035703709609391E-3</v>
      </c>
      <c r="F19">
        <f t="shared" si="25"/>
        <v>1.2154744584710981E-2</v>
      </c>
      <c r="G19">
        <v>2.39727E-2</v>
      </c>
      <c r="H19">
        <v>4.8002999999999997E-2</v>
      </c>
      <c r="I19">
        <v>9.5998E-2</v>
      </c>
      <c r="J19">
        <v>0.18403410000000001</v>
      </c>
    </row>
    <row r="20" spans="1:10" x14ac:dyDescent="0.35">
      <c r="A20" t="s">
        <v>15</v>
      </c>
      <c r="B20">
        <f t="shared" ref="B20:C20" si="26">C20*(C20/D20 +D20/E20+E20/F20)/3</f>
        <v>2.8134215549168411E-4</v>
      </c>
      <c r="C20">
        <f t="shared" si="26"/>
        <v>5.9482681076727213E-4</v>
      </c>
      <c r="D20">
        <f>E20*(E20/F20 +F20/G20+G20/H20)/3</f>
        <v>1.2504979160275246E-3</v>
      </c>
      <c r="E20">
        <f t="shared" ref="E20:F20" si="27">F20*(F20/G20 +G20/H20+H20/I20)/3</f>
        <v>2.6178036509854874E-3</v>
      </c>
      <c r="F20">
        <f t="shared" si="27"/>
        <v>5.6226334819397782E-3</v>
      </c>
      <c r="G20">
        <f>H20*(H20/I20 +I20/J20)/2</f>
        <v>1.162318322365505E-2</v>
      </c>
      <c r="H20">
        <v>2.40276E-2</v>
      </c>
      <c r="I20">
        <v>5.5974000000000003E-2</v>
      </c>
      <c r="J20">
        <v>0.1039979</v>
      </c>
    </row>
    <row r="22" spans="1:10" x14ac:dyDescent="0.35">
      <c r="B22">
        <v>7</v>
      </c>
      <c r="C22">
        <v>8</v>
      </c>
      <c r="D22">
        <v>9</v>
      </c>
      <c r="E22">
        <v>10</v>
      </c>
      <c r="F22">
        <v>11</v>
      </c>
      <c r="G22">
        <v>12</v>
      </c>
      <c r="H22">
        <v>13</v>
      </c>
      <c r="I22">
        <v>14</v>
      </c>
      <c r="J22">
        <v>15</v>
      </c>
    </row>
    <row r="23" spans="1:10" x14ac:dyDescent="0.35">
      <c r="B23">
        <f>2^B22</f>
        <v>128</v>
      </c>
      <c r="C23">
        <f t="shared" ref="C23" si="28">2^C22</f>
        <v>256</v>
      </c>
      <c r="D23">
        <f t="shared" ref="D23" si="29">2^D22</f>
        <v>512</v>
      </c>
      <c r="E23">
        <f t="shared" ref="E23" si="30">2^E22</f>
        <v>1024</v>
      </c>
      <c r="F23">
        <f t="shared" ref="F23" si="31">2^F22</f>
        <v>2048</v>
      </c>
      <c r="G23">
        <f t="shared" ref="G23" si="32">2^G22</f>
        <v>4096</v>
      </c>
      <c r="H23">
        <f t="shared" ref="H23" si="33">2^H22</f>
        <v>8192</v>
      </c>
      <c r="I23">
        <f t="shared" ref="I23" si="34">2^I22</f>
        <v>16384</v>
      </c>
      <c r="J23">
        <f t="shared" ref="J23" si="35">2^J22</f>
        <v>32768</v>
      </c>
    </row>
    <row r="24" spans="1:10" x14ac:dyDescent="0.35">
      <c r="A24" t="s">
        <v>0</v>
      </c>
      <c r="B24">
        <v>8255</v>
      </c>
      <c r="C24">
        <v>32895</v>
      </c>
      <c r="D24">
        <v>131327</v>
      </c>
      <c r="E24">
        <v>524799</v>
      </c>
      <c r="F24">
        <v>2098175</v>
      </c>
      <c r="G24">
        <v>8390655</v>
      </c>
      <c r="H24">
        <v>33558527</v>
      </c>
      <c r="I24">
        <v>134225919</v>
      </c>
      <c r="J24">
        <v>536887295</v>
      </c>
    </row>
    <row r="25" spans="1:10" x14ac:dyDescent="0.35">
      <c r="A25" t="s">
        <v>13</v>
      </c>
      <c r="B25">
        <v>8475</v>
      </c>
      <c r="C25">
        <v>34895</v>
      </c>
      <c r="D25">
        <v>138327</v>
      </c>
      <c r="E25">
        <v>544799</v>
      </c>
      <c r="F25">
        <v>2208175</v>
      </c>
      <c r="G25">
        <v>8700655</v>
      </c>
      <c r="H25">
        <v>35558527</v>
      </c>
      <c r="I25">
        <v>144225919</v>
      </c>
      <c r="J25">
        <v>576887295</v>
      </c>
    </row>
    <row r="26" spans="1:10" x14ac:dyDescent="0.35">
      <c r="A26" t="s">
        <v>14</v>
      </c>
      <c r="B26">
        <v>3584</v>
      </c>
      <c r="C26">
        <v>8192</v>
      </c>
      <c r="D26">
        <v>18432</v>
      </c>
      <c r="E26">
        <v>40960</v>
      </c>
      <c r="F26">
        <v>90112</v>
      </c>
      <c r="G26">
        <v>196608</v>
      </c>
      <c r="H26">
        <v>425984</v>
      </c>
      <c r="I26">
        <v>917504</v>
      </c>
      <c r="J26">
        <v>1966080</v>
      </c>
    </row>
    <row r="27" spans="1:10" x14ac:dyDescent="0.35">
      <c r="A27" t="s">
        <v>15</v>
      </c>
      <c r="B27">
        <v>859</v>
      </c>
      <c r="C27">
        <v>2077</v>
      </c>
      <c r="D27">
        <v>4319</v>
      </c>
      <c r="E27">
        <v>10031</v>
      </c>
      <c r="F27">
        <v>22112</v>
      </c>
      <c r="G27">
        <v>44704</v>
      </c>
      <c r="H27">
        <v>95824</v>
      </c>
      <c r="I27">
        <v>245411</v>
      </c>
      <c r="J27">
        <v>492055</v>
      </c>
    </row>
    <row r="30" spans="1:10" x14ac:dyDescent="0.35">
      <c r="A30" t="s">
        <v>18</v>
      </c>
    </row>
    <row r="32" spans="1:10" x14ac:dyDescent="0.35">
      <c r="B32">
        <v>7</v>
      </c>
      <c r="C32">
        <v>8</v>
      </c>
      <c r="D32">
        <v>9</v>
      </c>
      <c r="E32">
        <v>10</v>
      </c>
      <c r="F32">
        <v>11</v>
      </c>
      <c r="G32">
        <v>12</v>
      </c>
      <c r="H32">
        <v>13</v>
      </c>
      <c r="I32">
        <v>14</v>
      </c>
      <c r="J32">
        <v>15</v>
      </c>
    </row>
    <row r="33" spans="1:10" x14ac:dyDescent="0.35">
      <c r="B33">
        <f>2^B32</f>
        <v>128</v>
      </c>
      <c r="C33">
        <f t="shared" ref="C33" si="36">2^C32</f>
        <v>256</v>
      </c>
      <c r="D33">
        <f t="shared" ref="D33" si="37">2^D32</f>
        <v>512</v>
      </c>
      <c r="E33">
        <f t="shared" ref="E33" si="38">2^E32</f>
        <v>1024</v>
      </c>
      <c r="F33">
        <f t="shared" ref="F33" si="39">2^F32</f>
        <v>2048</v>
      </c>
      <c r="G33">
        <f t="shared" ref="G33" si="40">2^G32</f>
        <v>4096</v>
      </c>
      <c r="H33">
        <f t="shared" ref="H33" si="41">2^H32</f>
        <v>8192</v>
      </c>
      <c r="I33">
        <f t="shared" ref="I33" si="42">2^I32</f>
        <v>16384</v>
      </c>
      <c r="J33">
        <f t="shared" ref="J33" si="43">2^J32</f>
        <v>32768</v>
      </c>
    </row>
    <row r="34" spans="1:10" x14ac:dyDescent="0.35">
      <c r="A34" t="s">
        <v>0</v>
      </c>
      <c r="B34">
        <v>9.9730000000000001E-4</v>
      </c>
      <c r="C34">
        <v>3.79E-3</v>
      </c>
      <c r="D34">
        <v>1.49602E-2</v>
      </c>
      <c r="E34">
        <v>6.1641899999999999E-2</v>
      </c>
      <c r="F34">
        <v>0.2445457</v>
      </c>
      <c r="G34">
        <v>1.0412067</v>
      </c>
      <c r="H34">
        <v>3.7078247000000002</v>
      </c>
      <c r="I34">
        <v>15.716727000000001</v>
      </c>
      <c r="J34">
        <v>62.762267000000001</v>
      </c>
    </row>
    <row r="35" spans="1:10" x14ac:dyDescent="0.35">
      <c r="A35" t="s">
        <v>13</v>
      </c>
      <c r="B35">
        <v>5.9809999999999996E-4</v>
      </c>
      <c r="C35">
        <v>2.9919999999999999E-3</v>
      </c>
      <c r="D35">
        <v>1.37623E-2</v>
      </c>
      <c r="E35">
        <v>5.0670600000000003E-2</v>
      </c>
      <c r="F35">
        <v>0.24494450000000001</v>
      </c>
      <c r="G35">
        <v>0.89659789999999995</v>
      </c>
      <c r="H35">
        <v>4.6137306000000002</v>
      </c>
      <c r="I35">
        <v>15.2386578</v>
      </c>
      <c r="J35">
        <v>60.982484399999997</v>
      </c>
    </row>
    <row r="36" spans="1:10" x14ac:dyDescent="0.35">
      <c r="A36" t="s">
        <v>14</v>
      </c>
      <c r="B36">
        <f>C36*(C36/D36 +D36/E36+E36/F36)/3</f>
        <v>4.8271253169617959E-4</v>
      </c>
      <c r="C36">
        <f>D36*(D36/E36 +E36/F36+F36/G36)/3</f>
        <v>1.0389602487451035E-3</v>
      </c>
      <c r="D36">
        <v>2.1995999999999999E-3</v>
      </c>
      <c r="E36">
        <v>4.5874000000000002E-3</v>
      </c>
      <c r="F36">
        <v>1.03786E-2</v>
      </c>
      <c r="G36">
        <v>2.0944500000000001E-2</v>
      </c>
      <c r="H36">
        <v>4.4879599999999999E-2</v>
      </c>
      <c r="I36">
        <v>9.6934400000000004E-2</v>
      </c>
      <c r="J36">
        <v>0.20884720000000001</v>
      </c>
    </row>
    <row r="37" spans="1:10" x14ac:dyDescent="0.35">
      <c r="A37" t="s">
        <v>15</v>
      </c>
      <c r="B37">
        <f>C37*(C37/D37 +D37/E37+E37/F37)/3</f>
        <v>3.3204759024928345E-4</v>
      </c>
      <c r="C37">
        <f>D37*(D37/E37 +E37/F37+F37/G37)/3</f>
        <v>7.2170980796763297E-4</v>
      </c>
      <c r="D37">
        <v>1.5934E-3</v>
      </c>
      <c r="E37">
        <v>2.9981999999999999E-3</v>
      </c>
      <c r="F37">
        <v>7.5738000000000003E-3</v>
      </c>
      <c r="G37">
        <v>1.7552499999999999E-2</v>
      </c>
      <c r="H37">
        <v>4.04915E-2</v>
      </c>
      <c r="I37">
        <v>9.3344399999999994E-2</v>
      </c>
      <c r="J37">
        <v>0.2263944</v>
      </c>
    </row>
    <row r="39" spans="1:10" x14ac:dyDescent="0.35">
      <c r="B39">
        <v>7</v>
      </c>
      <c r="C39">
        <v>8</v>
      </c>
      <c r="D39">
        <v>9</v>
      </c>
      <c r="E39">
        <v>10</v>
      </c>
      <c r="F39">
        <v>11</v>
      </c>
      <c r="G39">
        <v>12</v>
      </c>
      <c r="H39">
        <v>13</v>
      </c>
      <c r="I39">
        <v>14</v>
      </c>
      <c r="J39">
        <v>15</v>
      </c>
    </row>
    <row r="40" spans="1:10" x14ac:dyDescent="0.35">
      <c r="B40">
        <f>2^B39</f>
        <v>128</v>
      </c>
      <c r="C40">
        <f t="shared" ref="C40" si="44">2^C39</f>
        <v>256</v>
      </c>
      <c r="D40">
        <f t="shared" ref="D40" si="45">2^D39</f>
        <v>512</v>
      </c>
      <c r="E40">
        <f t="shared" ref="E40" si="46">2^E39</f>
        <v>1024</v>
      </c>
      <c r="F40">
        <f t="shared" ref="F40" si="47">2^F39</f>
        <v>2048</v>
      </c>
      <c r="G40">
        <f t="shared" ref="G40" si="48">2^G39</f>
        <v>4096</v>
      </c>
      <c r="H40">
        <f t="shared" ref="H40" si="49">2^H39</f>
        <v>8192</v>
      </c>
      <c r="I40">
        <f t="shared" ref="I40" si="50">2^I39</f>
        <v>16384</v>
      </c>
      <c r="J40">
        <f t="shared" ref="J40" si="51">2^J39</f>
        <v>32768</v>
      </c>
    </row>
    <row r="41" spans="1:10" x14ac:dyDescent="0.35">
      <c r="A41" t="s">
        <v>0</v>
      </c>
      <c r="B41">
        <v>8255</v>
      </c>
      <c r="C41">
        <v>32895</v>
      </c>
      <c r="D41">
        <v>131327</v>
      </c>
      <c r="E41">
        <v>524799</v>
      </c>
      <c r="F41">
        <v>2098175</v>
      </c>
      <c r="G41">
        <v>8390655</v>
      </c>
      <c r="H41">
        <v>33558527</v>
      </c>
      <c r="I41">
        <v>134225919</v>
      </c>
      <c r="J41">
        <v>536887295</v>
      </c>
    </row>
    <row r="42" spans="1:10" x14ac:dyDescent="0.35">
      <c r="A42" t="s">
        <v>13</v>
      </c>
      <c r="B42">
        <v>4232</v>
      </c>
      <c r="C42">
        <v>16905</v>
      </c>
      <c r="D42">
        <v>65963</v>
      </c>
      <c r="E42">
        <v>262001</v>
      </c>
      <c r="F42">
        <v>1032168</v>
      </c>
      <c r="G42">
        <v>4204213</v>
      </c>
      <c r="H42">
        <v>16738064</v>
      </c>
      <c r="I42">
        <v>67258708</v>
      </c>
      <c r="J42">
        <v>267769091</v>
      </c>
    </row>
    <row r="43" spans="1:10" x14ac:dyDescent="0.35">
      <c r="A43" t="s">
        <v>14</v>
      </c>
      <c r="B43">
        <v>3584</v>
      </c>
      <c r="C43">
        <v>8192</v>
      </c>
      <c r="D43">
        <v>18432</v>
      </c>
      <c r="E43">
        <v>40960</v>
      </c>
      <c r="F43">
        <v>90112</v>
      </c>
      <c r="G43">
        <v>196608</v>
      </c>
      <c r="H43">
        <v>425984</v>
      </c>
      <c r="I43">
        <v>917504</v>
      </c>
      <c r="J43">
        <v>1966080</v>
      </c>
    </row>
    <row r="44" spans="1:10" x14ac:dyDescent="0.35">
      <c r="A44" t="s">
        <v>15</v>
      </c>
      <c r="B44">
        <v>1021</v>
      </c>
      <c r="C44">
        <v>2522</v>
      </c>
      <c r="D44">
        <v>6295</v>
      </c>
      <c r="E44">
        <v>14749</v>
      </c>
      <c r="F44">
        <v>33942</v>
      </c>
      <c r="G44">
        <v>82088</v>
      </c>
      <c r="H44">
        <v>187046</v>
      </c>
      <c r="I44">
        <v>431226</v>
      </c>
      <c r="J44">
        <v>1033791</v>
      </c>
    </row>
    <row r="46" spans="1:10" x14ac:dyDescent="0.35">
      <c r="A46" t="s">
        <v>19</v>
      </c>
    </row>
    <row r="48" spans="1:10" x14ac:dyDescent="0.35">
      <c r="B48">
        <v>7</v>
      </c>
      <c r="C48">
        <v>8</v>
      </c>
      <c r="D48">
        <v>9</v>
      </c>
      <c r="E48">
        <v>10</v>
      </c>
      <c r="F48">
        <v>11</v>
      </c>
      <c r="G48">
        <v>12</v>
      </c>
      <c r="H48">
        <v>13</v>
      </c>
      <c r="I48">
        <v>14</v>
      </c>
      <c r="J48">
        <v>15</v>
      </c>
    </row>
    <row r="49" spans="1:10" x14ac:dyDescent="0.35">
      <c r="B49">
        <f>2^B48</f>
        <v>128</v>
      </c>
      <c r="C49">
        <f t="shared" ref="C49" si="52">2^C48</f>
        <v>256</v>
      </c>
      <c r="D49">
        <f t="shared" ref="D49" si="53">2^D48</f>
        <v>512</v>
      </c>
      <c r="E49">
        <f t="shared" ref="E49" si="54">2^E48</f>
        <v>1024</v>
      </c>
      <c r="F49">
        <f t="shared" ref="F49" si="55">2^F48</f>
        <v>2048</v>
      </c>
      <c r="G49">
        <f t="shared" ref="G49" si="56">2^G48</f>
        <v>4096</v>
      </c>
      <c r="H49">
        <f t="shared" ref="H49" si="57">2^H48</f>
        <v>8192</v>
      </c>
      <c r="I49">
        <f t="shared" ref="I49" si="58">2^I48</f>
        <v>16384</v>
      </c>
      <c r="J49">
        <f t="shared" ref="J49" si="59">2^J48</f>
        <v>32768</v>
      </c>
    </row>
    <row r="50" spans="1:10" x14ac:dyDescent="0.35">
      <c r="A50" t="s">
        <v>0</v>
      </c>
      <c r="B50">
        <v>9.9660000000000005E-4</v>
      </c>
      <c r="C50">
        <v>3.3243999999999999E-3</v>
      </c>
      <c r="D50">
        <v>1.4294100000000001E-2</v>
      </c>
      <c r="E50">
        <v>5.9528600000000001E-2</v>
      </c>
      <c r="F50">
        <v>0.22705890000000001</v>
      </c>
      <c r="G50">
        <v>0.88663820000000004</v>
      </c>
      <c r="H50">
        <v>3.7336235000000002</v>
      </c>
      <c r="I50">
        <v>14.1532815</v>
      </c>
      <c r="J50">
        <v>61.566454700000001</v>
      </c>
    </row>
    <row r="51" spans="1:10" x14ac:dyDescent="0.35">
      <c r="A51" t="s">
        <v>13</v>
      </c>
      <c r="B51">
        <v>6.6469999999999995E-4</v>
      </c>
      <c r="C51">
        <v>1.9946999999999999E-3</v>
      </c>
      <c r="D51">
        <v>8.3110000000000007E-3</v>
      </c>
      <c r="E51">
        <v>3.2912799999999999E-2</v>
      </c>
      <c r="F51">
        <v>0.1329766</v>
      </c>
      <c r="G51">
        <v>0.52627120000000005</v>
      </c>
      <c r="H51">
        <v>2.1509220999999998</v>
      </c>
      <c r="I51">
        <v>8.8823237000000006</v>
      </c>
      <c r="J51">
        <v>34.598829500000001</v>
      </c>
    </row>
    <row r="52" spans="1:10" x14ac:dyDescent="0.35">
      <c r="A52" t="s">
        <v>14</v>
      </c>
      <c r="B52">
        <f t="shared" ref="B52:E52" si="60">C52*(C52/D52 +D52/E52+E52/F52)/3</f>
        <v>4.4202372560585122E-4</v>
      </c>
      <c r="C52">
        <f t="shared" si="60"/>
        <v>9.431550070206847E-4</v>
      </c>
      <c r="D52">
        <f t="shared" si="60"/>
        <v>2.0141077768327108E-3</v>
      </c>
      <c r="E52">
        <f t="shared" si="60"/>
        <v>4.2925537702946529E-3</v>
      </c>
      <c r="F52">
        <f>G52*(G52/H52 +H52/I52+I52/J52)/3</f>
        <v>9.1621210216885889E-3</v>
      </c>
      <c r="G52">
        <v>1.9614800000000002E-2</v>
      </c>
      <c r="H52">
        <v>4.1555399999999999E-2</v>
      </c>
      <c r="I52">
        <v>8.9095400000000005E-2</v>
      </c>
      <c r="J52">
        <v>0.19248180000000001</v>
      </c>
    </row>
    <row r="53" spans="1:10" x14ac:dyDescent="0.35">
      <c r="A53" t="s">
        <v>15</v>
      </c>
      <c r="B53">
        <f t="shared" ref="B53:D53" si="61">C53*(C53/D53 +D53/E53+E53/F53)/3</f>
        <v>1.5146608206338688E-4</v>
      </c>
      <c r="C53">
        <f t="shared" si="61"/>
        <v>3.2579415975733357E-4</v>
      </c>
      <c r="D53">
        <f t="shared" si="61"/>
        <v>7.009627443884766E-4</v>
      </c>
      <c r="E53">
        <f>F53*(F53/G53 +G53/H53+H53/I53)/3</f>
        <v>1.4980563576925858E-3</v>
      </c>
      <c r="F53">
        <f>G53*(G53/H53 +H53/I53+I53/J53)/3</f>
        <v>3.24223385144611E-3</v>
      </c>
      <c r="G53">
        <v>6.9817999999999998E-3</v>
      </c>
      <c r="H53">
        <v>1.46272E-2</v>
      </c>
      <c r="I53">
        <v>3.2911999999999997E-2</v>
      </c>
      <c r="J53">
        <v>6.9817400000000002E-2</v>
      </c>
    </row>
    <row r="55" spans="1:10" x14ac:dyDescent="0.35">
      <c r="B55">
        <v>7</v>
      </c>
      <c r="C55">
        <v>8</v>
      </c>
      <c r="D55">
        <v>9</v>
      </c>
      <c r="E55">
        <v>10</v>
      </c>
      <c r="F55">
        <v>11</v>
      </c>
      <c r="G55">
        <v>12</v>
      </c>
      <c r="H55">
        <v>13</v>
      </c>
      <c r="I55">
        <v>14</v>
      </c>
      <c r="J55">
        <v>15</v>
      </c>
    </row>
    <row r="56" spans="1:10" x14ac:dyDescent="0.35">
      <c r="B56">
        <f>2^B55</f>
        <v>128</v>
      </c>
      <c r="C56">
        <f t="shared" ref="C56" si="62">2^C55</f>
        <v>256</v>
      </c>
      <c r="D56">
        <f t="shared" ref="D56" si="63">2^D55</f>
        <v>512</v>
      </c>
      <c r="E56">
        <f t="shared" ref="E56" si="64">2^E55</f>
        <v>1024</v>
      </c>
      <c r="F56">
        <f t="shared" ref="F56" si="65">2^F55</f>
        <v>2048</v>
      </c>
      <c r="G56">
        <f t="shared" ref="G56" si="66">2^G55</f>
        <v>4096</v>
      </c>
      <c r="H56">
        <f t="shared" ref="H56" si="67">2^H55</f>
        <v>8192</v>
      </c>
      <c r="I56">
        <f t="shared" ref="I56" si="68">2^I55</f>
        <v>16384</v>
      </c>
      <c r="J56">
        <f t="shared" ref="J56" si="69">2^J55</f>
        <v>32768</v>
      </c>
    </row>
    <row r="57" spans="1:10" x14ac:dyDescent="0.35">
      <c r="A57" t="s">
        <v>0</v>
      </c>
      <c r="B57">
        <v>8255</v>
      </c>
      <c r="C57">
        <v>32895</v>
      </c>
      <c r="D57">
        <v>131327</v>
      </c>
      <c r="E57">
        <v>524799</v>
      </c>
      <c r="F57">
        <v>2098175</v>
      </c>
      <c r="G57">
        <v>8390655</v>
      </c>
      <c r="H57">
        <v>33558527</v>
      </c>
      <c r="I57">
        <v>134225919</v>
      </c>
      <c r="J57">
        <v>536887295</v>
      </c>
    </row>
    <row r="58" spans="1:10" x14ac:dyDescent="0.35">
      <c r="A58" t="s">
        <v>13</v>
      </c>
      <c r="B58">
        <v>2818</v>
      </c>
      <c r="C58">
        <v>11390</v>
      </c>
      <c r="D58">
        <v>43098</v>
      </c>
      <c r="E58">
        <v>176661</v>
      </c>
      <c r="F58">
        <v>704739</v>
      </c>
      <c r="G58">
        <v>2778527</v>
      </c>
      <c r="H58">
        <v>11169412</v>
      </c>
      <c r="I58">
        <v>44667485</v>
      </c>
      <c r="J58">
        <v>179376466</v>
      </c>
    </row>
    <row r="59" spans="1:10" x14ac:dyDescent="0.35">
      <c r="A59" t="s">
        <v>14</v>
      </c>
      <c r="B59">
        <v>3584</v>
      </c>
      <c r="C59">
        <v>8192</v>
      </c>
      <c r="D59">
        <v>18432</v>
      </c>
      <c r="E59">
        <v>40960</v>
      </c>
      <c r="F59">
        <v>90112</v>
      </c>
      <c r="G59">
        <v>196608</v>
      </c>
      <c r="H59">
        <v>425984</v>
      </c>
      <c r="I59">
        <v>917504</v>
      </c>
      <c r="J59">
        <v>1966080</v>
      </c>
    </row>
    <row r="60" spans="1:10" x14ac:dyDescent="0.35">
      <c r="A60" t="s">
        <v>15</v>
      </c>
      <c r="B60">
        <v>604</v>
      </c>
      <c r="C60">
        <v>1450</v>
      </c>
      <c r="D60">
        <v>3207</v>
      </c>
      <c r="E60">
        <v>7020</v>
      </c>
      <c r="F60">
        <v>15606</v>
      </c>
      <c r="G60">
        <v>33606</v>
      </c>
      <c r="H60">
        <v>72557</v>
      </c>
      <c r="I60">
        <v>157214</v>
      </c>
      <c r="J60">
        <v>332673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l 3 t G U 8 p K 9 y + l A A A A 9 Q A A A B I A H A B D b 2 5 m a W c v U G F j a 2 F n Z S 5 4 b W w g o h g A K K A U A A A A A A A A A A A A A A A A A A A A A A A A A A A A h Y / R C o I w G I V f R X b v t h a B y e 8 k u k 0 I o u h W 5 t K h z n B b 8 9 2 6 6 J F 6 h Y y y u u v y f O c c O O d + v U E 6 t E 1 w k b 1 R n U 7 Q D F M U S C 2 6 Q u k y Q c 6 e w g i l H L a 5 q P N S B m N Y m 3 g w K k G V t e e Y E O 8 9 9 n P c 9 S V h l M 7 I M d v s R C X b P F T a 2 F w L i T 6 t 4 n 8 L c T i 8 x n C G l x Q v I o Y p k I l B p v T X Z + P c p / s D Y e 0 a 6 3 r J X R 3 u V 0 A m C e R 9 g T 8 A U E s D B B Q A A g A I A J d 7 R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0 Z T J R n Z H d Y A A A A Z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H w z C s x M 9 E D 6 a i t 1 e T l y s w j Z K k 1 A F B L A Q I t A B Q A A g A I A J d 7 R l P K S v c v p Q A A A P U A A A A S A A A A A A A A A A A A A A A A A A A A A A B D b 2 5 m a W c v U G F j a 2 F n Z S 5 4 b W x Q S w E C L Q A U A A I A C A C X e 0 Z T D 8 r p q 6 Q A A A D p A A A A E w A A A A A A A A A A A A A A A A D x A A A A W 0 N v b n R l b n R f V H l w Z X N d L n h t b F B L A Q I t A B Q A A g A I A J d 7 R l M l G d k d 1 g A A A B k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J A A A A A A A A 7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G W 0 L P Q s N G G 0 Z b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y M D o 1 N T o z N S 4 4 N D Y 2 O T A x W i I g L z 4 8 R W 5 0 c n k g V H l w Z T 0 i R m l s b E N v b H V t b l R 5 c G V z I i B W Y W x 1 Z T 0 i c 0 F 3 P T 0 i I C 8 + P E V u d H J 5 I F R 5 c G U 9 I k Z p b G x D b 2 x 1 b W 5 O Y W 1 l c y I g V m F s d W U 9 I n N b J n F 1 b 3 Q 7 0 K H R g t C + 0 L L Q v 9 C 1 0 Y b R j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R j z E v 0 J f Q v N G W 0 L 3 Q t d C 9 0 L j Q u S D R g t C 4 0 L 8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/ Q l 9 C 8 0 Z b Q v d C 1 0 L 3 Q u N C 5 I N G C 0 L j Q v y 5 7 0 K H R g t C + 0 L L Q v 9 C 1 0 Y b R j D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S U 4 R j E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w 8 u a c R q 0 k m p X R P V i y t C f Q A A A A A C A A A A A A A Q Z g A A A A E A A C A A A A B D J u k L V O o G t e V W r 5 s Q 2 k 9 Y I U i s X y F e k Y 8 M o j Z V y F Y L C g A A A A A O g A A A A A I A A C A A A A C 1 f T e j g Y X Y X T i c S 9 I g y 6 m P P u q x 9 Z Q A s Y l j 9 o B w A 6 Z A a 1 A A A A D d R T w k T o a u E M l m f C R 6 h y 1 E Y w r k c q s s n u V K U q w q 0 c N z R 6 N d 1 M 1 t E 5 B c x 6 D V b F Y H 4 t z p 9 Z c u j N 6 3 F B Q D / + D 7 3 h Q Y 4 A 7 6 k C m n J L 1 r 5 O n s n 1 n b L E A A A A A T M P P z D 4 n r S l f v w K 6 C B U M o 7 q k K l 4 8 r T A W r K D S S p b D x l X Q T i 5 O 4 D h B x 3 2 + N C b i T g y k M q y k + 7 D q C W G e o b u N v e P 3 R < / D a t a M a s h u p > 
</file>

<file path=customXml/itemProps1.xml><?xml version="1.0" encoding="utf-8"?>
<ds:datastoreItem xmlns:ds="http://schemas.openxmlformats.org/officeDocument/2006/customXml" ds:itemID="{64246CDA-4DB0-4148-8B70-AC6C36EDE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Ascending_order</vt:lpstr>
      <vt:lpstr>Descending_order</vt:lpstr>
      <vt:lpstr>Random_values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2021-10-06T15:32:07Z</dcterms:modified>
</cp:coreProperties>
</file>