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khalo Petrovskyy\Downloads\Lahr\PEIM3_Myk_2.0\"/>
    </mc:Choice>
  </mc:AlternateContent>
  <xr:revisionPtr revIDLastSave="0" documentId="13_ncr:1_{F48C9C9A-29ED-4851-9658-41A162B0674E}" xr6:coauthVersionLast="47" xr6:coauthVersionMax="47" xr10:uidLastSave="{00000000-0000-0000-0000-000000000000}"/>
  <bookViews>
    <workbookView xWindow="-96" yWindow="-96" windowWidth="23232" windowHeight="12432" activeTab="3" xr2:uid="{F7866E7E-47CF-4BB8-B454-84B5A9B1A735}"/>
  </bookViews>
  <sheets>
    <sheet name="s1" sheetId="1" r:id="rId1"/>
    <sheet name="s2" sheetId="3" r:id="rId2"/>
    <sheet name="s3" sheetId="5" r:id="rId3"/>
    <sheet name="s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7" l="1"/>
  <c r="K9" i="7"/>
  <c r="K17" i="7"/>
  <c r="G17" i="7"/>
  <c r="E17" i="7"/>
  <c r="H17" i="7"/>
  <c r="M8" i="7"/>
  <c r="N5" i="7"/>
  <c r="O16" i="7"/>
  <c r="P15" i="7"/>
  <c r="U17" i="7"/>
  <c r="AC17" i="7"/>
  <c r="V9" i="5"/>
  <c r="U16" i="5"/>
  <c r="O4" i="5"/>
  <c r="Q12" i="5"/>
  <c r="S7" i="5"/>
  <c r="U6" i="5"/>
  <c r="T14" i="5"/>
  <c r="R14" i="5"/>
  <c r="L3" i="5"/>
  <c r="P15" i="5"/>
  <c r="N12" i="5"/>
  <c r="M11" i="5"/>
  <c r="AF5" i="5"/>
  <c r="AF4" i="5"/>
  <c r="AE16" i="5"/>
  <c r="AD8" i="5"/>
  <c r="AC16" i="5"/>
  <c r="AB16" i="5"/>
  <c r="AA5" i="5"/>
  <c r="Z15" i="5"/>
  <c r="Y9" i="5"/>
  <c r="AE16" i="3"/>
  <c r="AD6" i="3"/>
  <c r="W16" i="3"/>
  <c r="V17" i="3"/>
  <c r="X15" i="3"/>
  <c r="M5" i="3"/>
  <c r="O14" i="3"/>
  <c r="U11" i="3"/>
  <c r="AC14" i="3"/>
  <c r="AF11" i="3"/>
  <c r="P5" i="3"/>
  <c r="N15" i="3"/>
  <c r="L15" i="3"/>
  <c r="G6" i="3"/>
  <c r="H10" i="3"/>
  <c r="J10" i="3"/>
  <c r="J15" i="3"/>
  <c r="F10" i="3"/>
  <c r="D7" i="3"/>
  <c r="C15" i="3"/>
  <c r="B13" i="3"/>
  <c r="B17" i="3"/>
  <c r="B16" i="3"/>
  <c r="B15" i="3"/>
  <c r="B14" i="3"/>
  <c r="B12" i="3"/>
  <c r="B11" i="3"/>
  <c r="B10" i="3"/>
  <c r="B9" i="3"/>
  <c r="B8" i="3"/>
  <c r="B7" i="3"/>
  <c r="B6" i="3"/>
  <c r="B5" i="3"/>
  <c r="B4" i="3"/>
  <c r="B3" i="3"/>
  <c r="B2" i="3"/>
  <c r="A17" i="3"/>
  <c r="Z5" i="1"/>
  <c r="Z10" i="1"/>
  <c r="AA16" i="1"/>
  <c r="AA17" i="1"/>
  <c r="AB17" i="1"/>
  <c r="Z17" i="1"/>
  <c r="Z12" i="1"/>
  <c r="Z11" i="1"/>
  <c r="Z9" i="1"/>
  <c r="Y12" i="1"/>
  <c r="AA11" i="1"/>
  <c r="T12" i="1"/>
  <c r="S11" i="1"/>
  <c r="R11" i="1"/>
  <c r="Q12" i="1"/>
  <c r="P12" i="1"/>
  <c r="M11" i="1"/>
  <c r="K10" i="1"/>
  <c r="J9" i="1"/>
  <c r="J8" i="1"/>
  <c r="G7" i="1"/>
  <c r="F6" i="1"/>
  <c r="D5" i="1"/>
  <c r="B4" i="1"/>
  <c r="B3" i="1"/>
  <c r="B2" i="1"/>
  <c r="A3" i="1"/>
  <c r="C4" i="1"/>
  <c r="H4" i="1"/>
  <c r="I3" i="1"/>
  <c r="N3" i="1"/>
  <c r="O2" i="1"/>
  <c r="P2" i="1"/>
  <c r="AA3" i="1"/>
  <c r="AA4" i="1"/>
  <c r="AA2" i="1"/>
  <c r="AB4" i="1"/>
  <c r="W4" i="1"/>
  <c r="W3" i="1"/>
  <c r="D4" i="1"/>
  <c r="Q5" i="1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Q17" i="7"/>
  <c r="R17" i="7"/>
  <c r="S17" i="7"/>
  <c r="T17" i="7"/>
  <c r="V17" i="7"/>
  <c r="W17" i="7"/>
  <c r="X17" i="7"/>
  <c r="Y17" i="7"/>
  <c r="Z17" i="7"/>
  <c r="AA17" i="7"/>
  <c r="AB17" i="7"/>
  <c r="AD17" i="7"/>
  <c r="AE17" i="7"/>
  <c r="AF17" i="7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Q5" i="5"/>
  <c r="R5" i="5"/>
  <c r="S5" i="5"/>
  <c r="T5" i="5"/>
  <c r="U5" i="5"/>
  <c r="V5" i="5"/>
  <c r="W5" i="5"/>
  <c r="X5" i="5"/>
  <c r="Y5" i="5"/>
  <c r="Z5" i="5"/>
  <c r="AB5" i="5"/>
  <c r="AC5" i="5"/>
  <c r="AD5" i="5"/>
  <c r="AE5" i="5"/>
  <c r="Q6" i="5"/>
  <c r="R6" i="5"/>
  <c r="S6" i="5"/>
  <c r="T6" i="5"/>
  <c r="V6" i="5"/>
  <c r="W6" i="5"/>
  <c r="X6" i="5"/>
  <c r="Y6" i="5"/>
  <c r="Z6" i="5"/>
  <c r="AA6" i="5"/>
  <c r="AB6" i="5"/>
  <c r="AC6" i="5"/>
  <c r="AD6" i="5"/>
  <c r="AE6" i="5"/>
  <c r="AF6" i="5"/>
  <c r="Q7" i="5"/>
  <c r="R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E8" i="5"/>
  <c r="AF8" i="5"/>
  <c r="Q9" i="5"/>
  <c r="R9" i="5"/>
  <c r="S9" i="5"/>
  <c r="T9" i="5"/>
  <c r="U9" i="5"/>
  <c r="W9" i="5"/>
  <c r="X9" i="5"/>
  <c r="Z9" i="5"/>
  <c r="AA9" i="5"/>
  <c r="AB9" i="5"/>
  <c r="AC9" i="5"/>
  <c r="AD9" i="5"/>
  <c r="AE9" i="5"/>
  <c r="AF9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Q13" i="5"/>
  <c r="R13" i="5"/>
  <c r="S13" i="5"/>
  <c r="T13" i="5"/>
  <c r="Y13" i="5"/>
  <c r="Z13" i="5"/>
  <c r="AA13" i="5"/>
  <c r="AB13" i="5"/>
  <c r="Q14" i="5"/>
  <c r="S14" i="5"/>
  <c r="U14" i="5"/>
  <c r="V14" i="5"/>
  <c r="W14" i="5"/>
  <c r="X14" i="5"/>
  <c r="Y14" i="5"/>
  <c r="Z14" i="5"/>
  <c r="AA14" i="5"/>
  <c r="AB14" i="5"/>
  <c r="AC14" i="5"/>
  <c r="AD14" i="5"/>
  <c r="AE14" i="5"/>
  <c r="AF14" i="5"/>
  <c r="Q15" i="5"/>
  <c r="R15" i="5"/>
  <c r="S15" i="5"/>
  <c r="T15" i="5"/>
  <c r="U15" i="5"/>
  <c r="V15" i="5"/>
  <c r="W15" i="5"/>
  <c r="X15" i="5"/>
  <c r="Y15" i="5"/>
  <c r="AA15" i="5"/>
  <c r="AB15" i="5"/>
  <c r="AC15" i="5"/>
  <c r="AD15" i="5"/>
  <c r="AE15" i="5"/>
  <c r="AF15" i="5"/>
  <c r="Q16" i="5"/>
  <c r="R16" i="5"/>
  <c r="S16" i="5"/>
  <c r="T16" i="5"/>
  <c r="V16" i="5"/>
  <c r="W16" i="5"/>
  <c r="X16" i="5"/>
  <c r="Y16" i="5"/>
  <c r="Z16" i="5"/>
  <c r="AA16" i="5"/>
  <c r="AD16" i="5"/>
  <c r="AF16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E6" i="3"/>
  <c r="AF6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Q11" i="3"/>
  <c r="R11" i="3"/>
  <c r="S11" i="3"/>
  <c r="T11" i="3"/>
  <c r="V11" i="3"/>
  <c r="W11" i="3"/>
  <c r="X11" i="3"/>
  <c r="Y11" i="3"/>
  <c r="Z11" i="3"/>
  <c r="AA11" i="3"/>
  <c r="AB11" i="3"/>
  <c r="AC11" i="3"/>
  <c r="AD11" i="3"/>
  <c r="AE11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Q14" i="3"/>
  <c r="R14" i="3"/>
  <c r="S14" i="3"/>
  <c r="T14" i="3"/>
  <c r="U14" i="3"/>
  <c r="V14" i="3"/>
  <c r="W14" i="3"/>
  <c r="X14" i="3"/>
  <c r="Y14" i="3"/>
  <c r="Z14" i="3"/>
  <c r="AA14" i="3"/>
  <c r="AB14" i="3"/>
  <c r="AD14" i="3"/>
  <c r="AE14" i="3"/>
  <c r="AF14" i="3"/>
  <c r="Q15" i="3"/>
  <c r="R15" i="3"/>
  <c r="S15" i="3"/>
  <c r="T15" i="3"/>
  <c r="U15" i="3"/>
  <c r="V15" i="3"/>
  <c r="W15" i="3"/>
  <c r="Y15" i="3"/>
  <c r="Z15" i="3"/>
  <c r="AA15" i="3"/>
  <c r="AB15" i="3"/>
  <c r="AC15" i="3"/>
  <c r="AD15" i="3"/>
  <c r="AE15" i="3"/>
  <c r="AF15" i="3"/>
  <c r="Q16" i="3"/>
  <c r="R16" i="3"/>
  <c r="S16" i="3"/>
  <c r="T16" i="3"/>
  <c r="U16" i="3"/>
  <c r="V16" i="3"/>
  <c r="X16" i="3"/>
  <c r="Y16" i="3"/>
  <c r="Z16" i="3"/>
  <c r="AA16" i="3"/>
  <c r="AB16" i="3"/>
  <c r="AC16" i="3"/>
  <c r="AD16" i="3"/>
  <c r="AF16" i="3"/>
  <c r="Q17" i="3"/>
  <c r="R17" i="3"/>
  <c r="S17" i="3"/>
  <c r="T17" i="3"/>
  <c r="U17" i="3"/>
  <c r="W17" i="3"/>
  <c r="X17" i="3"/>
  <c r="Y17" i="3"/>
  <c r="Z17" i="3"/>
  <c r="AA17" i="3"/>
  <c r="AB17" i="3"/>
  <c r="AC17" i="3"/>
  <c r="AD17" i="3"/>
  <c r="AE17" i="3"/>
  <c r="AF17" i="3"/>
  <c r="Q2" i="1"/>
  <c r="R2" i="1"/>
  <c r="S2" i="1"/>
  <c r="T2" i="1"/>
  <c r="V2" i="1"/>
  <c r="W2" i="1"/>
  <c r="X2" i="1"/>
  <c r="Y2" i="1"/>
  <c r="AB2" i="1"/>
  <c r="AC2" i="1"/>
  <c r="AD2" i="1"/>
  <c r="AE2" i="1"/>
  <c r="AF2" i="1"/>
  <c r="Q3" i="1"/>
  <c r="R3" i="1"/>
  <c r="S3" i="1"/>
  <c r="T3" i="1"/>
  <c r="V3" i="1"/>
  <c r="X3" i="1"/>
  <c r="Y3" i="1"/>
  <c r="AB3" i="1"/>
  <c r="AC3" i="1"/>
  <c r="AD3" i="1"/>
  <c r="AE3" i="1"/>
  <c r="AF3" i="1"/>
  <c r="Q4" i="1"/>
  <c r="R4" i="1"/>
  <c r="S4" i="1"/>
  <c r="T4" i="1"/>
  <c r="V4" i="1"/>
  <c r="X4" i="1"/>
  <c r="Y4" i="1"/>
  <c r="Z4" i="1"/>
  <c r="AC4" i="1"/>
  <c r="AD4" i="1"/>
  <c r="AE4" i="1"/>
  <c r="AF4" i="1"/>
  <c r="R5" i="1"/>
  <c r="S5" i="1"/>
  <c r="T5" i="1"/>
  <c r="U5" i="1"/>
  <c r="V5" i="1"/>
  <c r="W5" i="1"/>
  <c r="X5" i="1"/>
  <c r="Y5" i="1"/>
  <c r="AA5" i="1"/>
  <c r="AB5" i="1"/>
  <c r="AC5" i="1"/>
  <c r="AD5" i="1"/>
  <c r="AE5" i="1"/>
  <c r="AF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Q9" i="1"/>
  <c r="R9" i="1"/>
  <c r="S9" i="1"/>
  <c r="T9" i="1"/>
  <c r="U9" i="1"/>
  <c r="V9" i="1"/>
  <c r="W9" i="1"/>
  <c r="X9" i="1"/>
  <c r="Y9" i="1"/>
  <c r="AA9" i="1"/>
  <c r="AB9" i="1"/>
  <c r="AC9" i="1"/>
  <c r="AD9" i="1"/>
  <c r="AE9" i="1"/>
  <c r="AF9" i="1"/>
  <c r="Q10" i="1"/>
  <c r="R10" i="1"/>
  <c r="S10" i="1"/>
  <c r="T10" i="1"/>
  <c r="U10" i="1"/>
  <c r="V10" i="1"/>
  <c r="W10" i="1"/>
  <c r="X10" i="1"/>
  <c r="Y10" i="1"/>
  <c r="AA10" i="1"/>
  <c r="AB10" i="1"/>
  <c r="AC10" i="1"/>
  <c r="AD10" i="1"/>
  <c r="AE10" i="1"/>
  <c r="AF10" i="1"/>
  <c r="Q11" i="1"/>
  <c r="T11" i="1"/>
  <c r="U11" i="1"/>
  <c r="V11" i="1"/>
  <c r="W11" i="1"/>
  <c r="X11" i="1"/>
  <c r="Y11" i="1"/>
  <c r="AB11" i="1"/>
  <c r="AC11" i="1"/>
  <c r="AD11" i="1"/>
  <c r="AE11" i="1"/>
  <c r="AF11" i="1"/>
  <c r="R12" i="1"/>
  <c r="S12" i="1"/>
  <c r="U12" i="1"/>
  <c r="V12" i="1"/>
  <c r="W12" i="1"/>
  <c r="X12" i="1"/>
  <c r="AA12" i="1"/>
  <c r="AB12" i="1"/>
  <c r="AC12" i="1"/>
  <c r="AD12" i="1"/>
  <c r="AE12" i="1"/>
  <c r="AF12" i="1"/>
  <c r="U13" i="1"/>
  <c r="W13" i="1"/>
  <c r="X13" i="1"/>
  <c r="Y13" i="1"/>
  <c r="Z13" i="1"/>
  <c r="Q16" i="1"/>
  <c r="R16" i="1"/>
  <c r="S16" i="1"/>
  <c r="T16" i="1"/>
  <c r="U16" i="1"/>
  <c r="V16" i="1"/>
  <c r="W16" i="1"/>
  <c r="X16" i="1"/>
  <c r="Y16" i="1"/>
  <c r="AB16" i="1"/>
  <c r="AC16" i="1"/>
  <c r="AD16" i="1"/>
  <c r="AE16" i="1"/>
  <c r="AF16" i="1"/>
  <c r="Q17" i="1"/>
  <c r="R17" i="1"/>
  <c r="S17" i="1"/>
  <c r="T17" i="1"/>
  <c r="U17" i="1"/>
  <c r="V17" i="1"/>
  <c r="W17" i="1"/>
  <c r="X17" i="1"/>
  <c r="Y17" i="1"/>
  <c r="AC17" i="1"/>
  <c r="AD17" i="1"/>
  <c r="AE17" i="1"/>
  <c r="AF17" i="1"/>
  <c r="P17" i="7"/>
  <c r="O17" i="7"/>
  <c r="N17" i="7"/>
  <c r="M17" i="7"/>
  <c r="L17" i="7"/>
  <c r="J17" i="7"/>
  <c r="I17" i="7"/>
  <c r="F17" i="7"/>
  <c r="D17" i="7"/>
  <c r="C17" i="7"/>
  <c r="B17" i="7"/>
  <c r="A17" i="7"/>
  <c r="P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K15" i="7"/>
  <c r="L15" i="7"/>
  <c r="M15" i="7"/>
  <c r="N15" i="7"/>
  <c r="O15" i="7"/>
  <c r="J15" i="7"/>
  <c r="I15" i="7"/>
  <c r="H15" i="7"/>
  <c r="G15" i="7"/>
  <c r="F15" i="7"/>
  <c r="E15" i="7"/>
  <c r="D15" i="7"/>
  <c r="C15" i="7"/>
  <c r="B15" i="7"/>
  <c r="A15" i="7"/>
  <c r="K14" i="7"/>
  <c r="L14" i="7"/>
  <c r="M14" i="7"/>
  <c r="N14" i="7"/>
  <c r="O14" i="7"/>
  <c r="P14" i="7"/>
  <c r="J14" i="7"/>
  <c r="I14" i="7"/>
  <c r="H14" i="7"/>
  <c r="G14" i="7"/>
  <c r="F14" i="7"/>
  <c r="E14" i="7"/>
  <c r="D14" i="7"/>
  <c r="C14" i="7"/>
  <c r="B14" i="7"/>
  <c r="A14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P11" i="7"/>
  <c r="O11" i="7"/>
  <c r="N11" i="7"/>
  <c r="M11" i="7"/>
  <c r="L11" i="7"/>
  <c r="J11" i="7"/>
  <c r="I11" i="7"/>
  <c r="H11" i="7"/>
  <c r="G11" i="7"/>
  <c r="F11" i="7"/>
  <c r="E11" i="7"/>
  <c r="D11" i="7"/>
  <c r="C11" i="7"/>
  <c r="B11" i="7"/>
  <c r="A11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P9" i="7"/>
  <c r="O9" i="7"/>
  <c r="N9" i="7"/>
  <c r="M9" i="7"/>
  <c r="L9" i="7"/>
  <c r="J9" i="7"/>
  <c r="I9" i="7"/>
  <c r="H9" i="7"/>
  <c r="G9" i="7"/>
  <c r="F9" i="7"/>
  <c r="E9" i="7"/>
  <c r="D9" i="7"/>
  <c r="C9" i="7"/>
  <c r="B9" i="7"/>
  <c r="A9" i="7"/>
  <c r="P8" i="7"/>
  <c r="O8" i="7"/>
  <c r="N8" i="7"/>
  <c r="L8" i="7"/>
  <c r="K8" i="7"/>
  <c r="J8" i="7"/>
  <c r="I8" i="7"/>
  <c r="H8" i="7"/>
  <c r="G8" i="7"/>
  <c r="F8" i="7"/>
  <c r="E8" i="7"/>
  <c r="D8" i="7"/>
  <c r="C8" i="7"/>
  <c r="B8" i="7"/>
  <c r="A8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P5" i="7"/>
  <c r="O5" i="7"/>
  <c r="M5" i="7"/>
  <c r="L5" i="7"/>
  <c r="K5" i="7"/>
  <c r="J5" i="7"/>
  <c r="I5" i="7"/>
  <c r="H5" i="7"/>
  <c r="G5" i="7"/>
  <c r="F5" i="7"/>
  <c r="E5" i="7"/>
  <c r="D5" i="7"/>
  <c r="C5" i="7"/>
  <c r="B5" i="7"/>
  <c r="A5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L17" i="5"/>
  <c r="M17" i="5"/>
  <c r="N17" i="5"/>
  <c r="O17" i="5"/>
  <c r="P17" i="5"/>
  <c r="K17" i="5"/>
  <c r="J17" i="5"/>
  <c r="I17" i="5"/>
  <c r="H17" i="5"/>
  <c r="G17" i="5"/>
  <c r="F17" i="5"/>
  <c r="E17" i="5"/>
  <c r="D17" i="5"/>
  <c r="C17" i="5"/>
  <c r="B17" i="5"/>
  <c r="A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P12" i="5"/>
  <c r="O12" i="5"/>
  <c r="M12" i="5"/>
  <c r="L12" i="5"/>
  <c r="K12" i="5"/>
  <c r="J12" i="5"/>
  <c r="I12" i="5"/>
  <c r="I11" i="5"/>
  <c r="H12" i="5"/>
  <c r="G12" i="5"/>
  <c r="F12" i="5"/>
  <c r="E12" i="5"/>
  <c r="D12" i="5"/>
  <c r="C12" i="5"/>
  <c r="B12" i="5"/>
  <c r="A12" i="5"/>
  <c r="P11" i="5"/>
  <c r="O11" i="5"/>
  <c r="N11" i="5"/>
  <c r="L11" i="5"/>
  <c r="K11" i="5"/>
  <c r="J11" i="5"/>
  <c r="H11" i="5"/>
  <c r="G11" i="5"/>
  <c r="F11" i="5"/>
  <c r="E11" i="5"/>
  <c r="D11" i="5"/>
  <c r="C11" i="5"/>
  <c r="B11" i="5"/>
  <c r="A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P4" i="5"/>
  <c r="N4" i="5"/>
  <c r="M4" i="5"/>
  <c r="L4" i="5"/>
  <c r="K4" i="5"/>
  <c r="J4" i="5"/>
  <c r="I4" i="5"/>
  <c r="E4" i="5"/>
  <c r="H4" i="5"/>
  <c r="G4" i="5"/>
  <c r="F4" i="5"/>
  <c r="D4" i="5"/>
  <c r="C4" i="5"/>
  <c r="B4" i="5"/>
  <c r="A4" i="5"/>
  <c r="P3" i="5"/>
  <c r="O3" i="5"/>
  <c r="N3" i="5"/>
  <c r="M3" i="5"/>
  <c r="K3" i="5"/>
  <c r="J3" i="5"/>
  <c r="I3" i="5"/>
  <c r="H3" i="5"/>
  <c r="G3" i="5"/>
  <c r="F3" i="5"/>
  <c r="E3" i="5"/>
  <c r="D3" i="5"/>
  <c r="C3" i="5"/>
  <c r="B3" i="5"/>
  <c r="A3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13" i="5"/>
  <c r="P7" i="3"/>
  <c r="P4" i="3"/>
  <c r="O7" i="3"/>
  <c r="O5" i="3"/>
  <c r="P17" i="3"/>
  <c r="P16" i="3"/>
  <c r="P15" i="3"/>
  <c r="P14" i="3"/>
  <c r="P13" i="3"/>
  <c r="P12" i="3"/>
  <c r="P11" i="3"/>
  <c r="P10" i="3"/>
  <c r="P9" i="3"/>
  <c r="P8" i="3"/>
  <c r="P6" i="3"/>
  <c r="P3" i="3"/>
  <c r="P2" i="3"/>
  <c r="O17" i="3"/>
  <c r="O16" i="3"/>
  <c r="O15" i="3"/>
  <c r="O13" i="3"/>
  <c r="O12" i="3"/>
  <c r="O11" i="3"/>
  <c r="O10" i="3"/>
  <c r="O9" i="3"/>
  <c r="O8" i="3"/>
  <c r="O6" i="3"/>
  <c r="O4" i="3"/>
  <c r="O3" i="3"/>
  <c r="O2" i="3"/>
  <c r="N17" i="3"/>
  <c r="N16" i="3"/>
  <c r="N12" i="3"/>
  <c r="N10" i="3"/>
  <c r="N9" i="3"/>
  <c r="N8" i="3"/>
  <c r="N7" i="3"/>
  <c r="N5" i="3"/>
  <c r="N4" i="3"/>
  <c r="N3" i="3"/>
  <c r="N2" i="3"/>
  <c r="M17" i="3"/>
  <c r="M16" i="3"/>
  <c r="M12" i="3"/>
  <c r="M10" i="3"/>
  <c r="M9" i="3"/>
  <c r="M8" i="3"/>
  <c r="M7" i="3"/>
  <c r="M4" i="3"/>
  <c r="M3" i="3"/>
  <c r="M2" i="3"/>
  <c r="L10" i="3"/>
  <c r="L7" i="3"/>
  <c r="L5" i="3"/>
  <c r="L4" i="3"/>
  <c r="K10" i="3"/>
  <c r="K7" i="3"/>
  <c r="K5" i="3"/>
  <c r="K4" i="3"/>
  <c r="J7" i="3"/>
  <c r="J5" i="3"/>
  <c r="J4" i="3"/>
  <c r="I10" i="3"/>
  <c r="I7" i="3"/>
  <c r="I5" i="3"/>
  <c r="I4" i="3"/>
  <c r="H17" i="3"/>
  <c r="H16" i="3"/>
  <c r="H12" i="3"/>
  <c r="H9" i="3"/>
  <c r="H8" i="3"/>
  <c r="H7" i="3"/>
  <c r="H5" i="3"/>
  <c r="H4" i="3"/>
  <c r="H3" i="3"/>
  <c r="H2" i="3"/>
  <c r="G17" i="3"/>
  <c r="G16" i="3"/>
  <c r="G12" i="3"/>
  <c r="G10" i="3"/>
  <c r="G9" i="3"/>
  <c r="G8" i="3"/>
  <c r="G7" i="3"/>
  <c r="G5" i="3"/>
  <c r="G3" i="3"/>
  <c r="G2" i="3"/>
  <c r="F17" i="3"/>
  <c r="F16" i="3"/>
  <c r="F12" i="3"/>
  <c r="F9" i="3"/>
  <c r="F8" i="3"/>
  <c r="F7" i="3"/>
  <c r="F5" i="3"/>
  <c r="F3" i="3"/>
  <c r="F2" i="3"/>
  <c r="E17" i="3"/>
  <c r="E16" i="3"/>
  <c r="E10" i="3"/>
  <c r="E9" i="3"/>
  <c r="E8" i="3"/>
  <c r="E7" i="3"/>
  <c r="E5" i="3"/>
  <c r="E3" i="3"/>
  <c r="E2" i="3"/>
  <c r="D5" i="3"/>
  <c r="D4" i="3"/>
  <c r="C7" i="3"/>
  <c r="C6" i="3"/>
  <c r="C5" i="3"/>
  <c r="N14" i="3"/>
  <c r="N13" i="3"/>
  <c r="N11" i="3"/>
  <c r="N6" i="3"/>
  <c r="M15" i="3"/>
  <c r="M14" i="3"/>
  <c r="M13" i="3"/>
  <c r="M11" i="3"/>
  <c r="M6" i="3"/>
  <c r="L17" i="3"/>
  <c r="L16" i="3"/>
  <c r="L14" i="3"/>
  <c r="L13" i="3"/>
  <c r="L12" i="3"/>
  <c r="L11" i="3"/>
  <c r="L9" i="3"/>
  <c r="L8" i="3"/>
  <c r="L6" i="3"/>
  <c r="L3" i="3"/>
  <c r="L2" i="3"/>
  <c r="K17" i="3"/>
  <c r="K16" i="3"/>
  <c r="K15" i="3"/>
  <c r="K14" i="3"/>
  <c r="K13" i="3"/>
  <c r="K12" i="3"/>
  <c r="K11" i="3"/>
  <c r="K9" i="3"/>
  <c r="K8" i="3"/>
  <c r="K6" i="3"/>
  <c r="K3" i="3"/>
  <c r="K2" i="3"/>
  <c r="J17" i="3"/>
  <c r="J16" i="3"/>
  <c r="J14" i="3"/>
  <c r="J13" i="3"/>
  <c r="J12" i="3"/>
  <c r="J11" i="3"/>
  <c r="J9" i="3"/>
  <c r="J8" i="3"/>
  <c r="J6" i="3"/>
  <c r="J3" i="3"/>
  <c r="J2" i="3"/>
  <c r="I17" i="3"/>
  <c r="I16" i="3"/>
  <c r="I15" i="3"/>
  <c r="I14" i="3"/>
  <c r="I13" i="3"/>
  <c r="I12" i="3"/>
  <c r="I11" i="3"/>
  <c r="I9" i="3"/>
  <c r="I8" i="3"/>
  <c r="I6" i="3"/>
  <c r="I3" i="3"/>
  <c r="I2" i="3"/>
  <c r="H15" i="3"/>
  <c r="H14" i="3"/>
  <c r="H13" i="3"/>
  <c r="H11" i="3"/>
  <c r="H6" i="3"/>
  <c r="G15" i="3"/>
  <c r="G14" i="3"/>
  <c r="G13" i="3"/>
  <c r="G11" i="3"/>
  <c r="G4" i="3"/>
  <c r="F15" i="3"/>
  <c r="F14" i="3"/>
  <c r="F13" i="3"/>
  <c r="F11" i="3"/>
  <c r="F6" i="3"/>
  <c r="F4" i="3"/>
  <c r="E15" i="3"/>
  <c r="E14" i="3"/>
  <c r="E13" i="3"/>
  <c r="E12" i="3"/>
  <c r="E11" i="3"/>
  <c r="E6" i="3"/>
  <c r="E4" i="3"/>
  <c r="D17" i="3"/>
  <c r="D16" i="3"/>
  <c r="D15" i="3"/>
  <c r="D14" i="3"/>
  <c r="D13" i="3"/>
  <c r="D12" i="3"/>
  <c r="D11" i="3"/>
  <c r="D10" i="3"/>
  <c r="D9" i="3"/>
  <c r="D8" i="3"/>
  <c r="D6" i="3"/>
  <c r="D3" i="3"/>
  <c r="D2" i="3"/>
  <c r="C17" i="3"/>
  <c r="C16" i="3"/>
  <c r="C14" i="3"/>
  <c r="C13" i="3"/>
  <c r="C12" i="3"/>
  <c r="C11" i="3"/>
  <c r="C10" i="3"/>
  <c r="C9" i="3"/>
  <c r="C8" i="3"/>
  <c r="C4" i="3"/>
  <c r="C3" i="3"/>
  <c r="C2" i="3"/>
  <c r="A13" i="3"/>
  <c r="A12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N17" i="1"/>
  <c r="O17" i="1"/>
  <c r="P17" i="1"/>
  <c r="P16" i="1"/>
  <c r="O16" i="1"/>
  <c r="N16" i="1"/>
  <c r="N12" i="1"/>
  <c r="O12" i="1"/>
  <c r="P10" i="1"/>
  <c r="O10" i="1"/>
  <c r="N10" i="1"/>
  <c r="P9" i="1"/>
  <c r="O9" i="1"/>
  <c r="N9" i="1"/>
  <c r="P8" i="1"/>
  <c r="O8" i="1"/>
  <c r="N8" i="1"/>
  <c r="N7" i="1"/>
  <c r="O7" i="1"/>
  <c r="P7" i="1"/>
  <c r="P5" i="1"/>
  <c r="O5" i="1"/>
  <c r="N5" i="1"/>
  <c r="P4" i="1"/>
  <c r="P3" i="1"/>
  <c r="O3" i="1"/>
  <c r="N2" i="1"/>
  <c r="M17" i="1"/>
  <c r="M16" i="1"/>
  <c r="M12" i="1"/>
  <c r="M10" i="1"/>
  <c r="M9" i="1"/>
  <c r="M8" i="1"/>
  <c r="M7" i="1"/>
  <c r="M5" i="1"/>
  <c r="M3" i="1"/>
  <c r="M2" i="1"/>
  <c r="L12" i="1"/>
  <c r="L10" i="1"/>
  <c r="L7" i="1"/>
  <c r="L5" i="1"/>
  <c r="L4" i="1"/>
  <c r="K7" i="1"/>
  <c r="K5" i="1"/>
  <c r="J10" i="1"/>
  <c r="J7" i="1"/>
  <c r="J6" i="1"/>
  <c r="J5" i="1"/>
  <c r="I10" i="1"/>
  <c r="I7" i="1"/>
  <c r="I5" i="1"/>
  <c r="H17" i="1"/>
  <c r="H16" i="1"/>
  <c r="H12" i="1"/>
  <c r="H10" i="1"/>
  <c r="H9" i="1"/>
  <c r="H8" i="1"/>
  <c r="H7" i="1"/>
  <c r="H5" i="1"/>
  <c r="H3" i="1"/>
  <c r="H2" i="1"/>
  <c r="G17" i="1"/>
  <c r="G16" i="1"/>
  <c r="G12" i="1"/>
  <c r="G10" i="1"/>
  <c r="G9" i="1"/>
  <c r="G8" i="1"/>
  <c r="G5" i="1"/>
  <c r="G4" i="1"/>
  <c r="G3" i="1"/>
  <c r="G2" i="1"/>
  <c r="F17" i="1"/>
  <c r="F16" i="1"/>
  <c r="F12" i="1"/>
  <c r="F10" i="1"/>
  <c r="F9" i="1"/>
  <c r="F8" i="1"/>
  <c r="F7" i="1"/>
  <c r="F5" i="1"/>
  <c r="F4" i="1"/>
  <c r="F3" i="1"/>
  <c r="F2" i="1"/>
  <c r="E2" i="1"/>
  <c r="E17" i="1"/>
  <c r="E16" i="1"/>
  <c r="E12" i="1"/>
  <c r="E10" i="1"/>
  <c r="E9" i="1"/>
  <c r="E8" i="1"/>
  <c r="E7" i="1"/>
  <c r="E5" i="1"/>
  <c r="E4" i="1"/>
  <c r="E3" i="1"/>
  <c r="P11" i="1"/>
  <c r="P6" i="1"/>
  <c r="O11" i="1"/>
  <c r="O6" i="1"/>
  <c r="O4" i="1"/>
  <c r="N11" i="1"/>
  <c r="N6" i="1"/>
  <c r="N4" i="1"/>
  <c r="M6" i="1"/>
  <c r="M4" i="1"/>
  <c r="L17" i="1"/>
  <c r="L16" i="1"/>
  <c r="L11" i="1"/>
  <c r="L9" i="1"/>
  <c r="L8" i="1"/>
  <c r="L6" i="1"/>
  <c r="L3" i="1"/>
  <c r="L2" i="1"/>
  <c r="K17" i="1"/>
  <c r="K16" i="1"/>
  <c r="K12" i="1"/>
  <c r="K11" i="1"/>
  <c r="K9" i="1"/>
  <c r="K8" i="1"/>
  <c r="K6" i="1"/>
  <c r="K4" i="1"/>
  <c r="K3" i="1"/>
  <c r="K2" i="1"/>
  <c r="J17" i="1"/>
  <c r="J16" i="1"/>
  <c r="J12" i="1"/>
  <c r="J11" i="1"/>
  <c r="J4" i="1"/>
  <c r="J3" i="1"/>
  <c r="J2" i="1"/>
  <c r="I17" i="1"/>
  <c r="I16" i="1"/>
  <c r="I12" i="1"/>
  <c r="I11" i="1"/>
  <c r="I9" i="1"/>
  <c r="I8" i="1"/>
  <c r="I6" i="1"/>
  <c r="I4" i="1"/>
  <c r="I2" i="1"/>
  <c r="H11" i="1"/>
  <c r="H6" i="1"/>
  <c r="G11" i="1"/>
  <c r="G6" i="1"/>
  <c r="F11" i="1"/>
  <c r="E11" i="1"/>
  <c r="E6" i="1"/>
  <c r="D7" i="1"/>
  <c r="D17" i="1"/>
  <c r="D16" i="1"/>
  <c r="D12" i="1"/>
  <c r="D11" i="1"/>
  <c r="D10" i="1"/>
  <c r="D9" i="1"/>
  <c r="D8" i="1"/>
  <c r="D6" i="1"/>
  <c r="D3" i="1"/>
  <c r="D2" i="1"/>
  <c r="C7" i="1"/>
  <c r="C5" i="1"/>
  <c r="C17" i="1"/>
  <c r="C16" i="1"/>
  <c r="C12" i="1"/>
  <c r="C11" i="1"/>
  <c r="C10" i="1"/>
  <c r="C9" i="1"/>
  <c r="C8" i="1"/>
  <c r="C6" i="1"/>
  <c r="C3" i="1"/>
  <c r="C2" i="1"/>
  <c r="B7" i="1"/>
  <c r="B5" i="1"/>
  <c r="B17" i="1"/>
  <c r="B16" i="1"/>
  <c r="B12" i="1"/>
  <c r="B11" i="1"/>
  <c r="B10" i="1"/>
  <c r="B9" i="1"/>
  <c r="B8" i="1"/>
  <c r="B6" i="1"/>
  <c r="A17" i="1"/>
  <c r="A16" i="1"/>
  <c r="A12" i="1"/>
  <c r="A10" i="1"/>
  <c r="A9" i="1"/>
  <c r="A8" i="1"/>
  <c r="A7" i="1"/>
  <c r="A6" i="1"/>
  <c r="A5" i="1"/>
  <c r="A4" i="1"/>
  <c r="A2" i="1"/>
  <c r="A11" i="1"/>
</calcChain>
</file>

<file path=xl/sharedStrings.xml><?xml version="1.0" encoding="utf-8"?>
<sst xmlns="http://schemas.openxmlformats.org/spreadsheetml/2006/main" count="128" uniqueCount="32">
  <si>
    <t>A_e</t>
  </si>
  <si>
    <t>B_e</t>
  </si>
  <si>
    <t>C_e</t>
  </si>
  <si>
    <t>D_e</t>
  </si>
  <si>
    <t>E_e</t>
  </si>
  <si>
    <t>F_e</t>
  </si>
  <si>
    <t>G_e</t>
  </si>
  <si>
    <t>H_e</t>
  </si>
  <si>
    <t>I_e</t>
  </si>
  <si>
    <t>J_e</t>
  </si>
  <si>
    <t>K_e</t>
  </si>
  <si>
    <t>L_e</t>
  </si>
  <si>
    <t>M_e</t>
  </si>
  <si>
    <t>N_e</t>
  </si>
  <si>
    <t>O_e</t>
  </si>
  <si>
    <t>P_e</t>
  </si>
  <si>
    <t>A_s</t>
  </si>
  <si>
    <t>B_s</t>
  </si>
  <si>
    <t>C_s</t>
  </si>
  <si>
    <t>D_s</t>
  </si>
  <si>
    <t>E_s</t>
  </si>
  <si>
    <t>F_s</t>
  </si>
  <si>
    <t>G_s</t>
  </si>
  <si>
    <t>H_s</t>
  </si>
  <si>
    <t>I_s</t>
  </si>
  <si>
    <t>J_s</t>
  </si>
  <si>
    <t>K_s</t>
  </si>
  <si>
    <t>L_s</t>
  </si>
  <si>
    <t>M_s</t>
  </si>
  <si>
    <t>N_s</t>
  </si>
  <si>
    <t>O_s</t>
  </si>
  <si>
    <t>P_s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</si>
</sst>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EE4F-EF0A-431C-9A59-28095D7CA103}">
  <dimension ref="A1:AF17"/>
  <sheetViews>
    <sheetView topLeftCell="U1" workbookViewId="0">
      <selection activeCell="U18" sqref="A18:XFD18"/>
    </sheetView>
  </sheetViews>
  <sheetFormatPr defaultRowHeight="14.4" x14ac:dyDescent="0.55000000000000004"/>
  <cols>
    <col min="1" max="1" width="33.15625" customWidth="1"/>
    <col min="3" max="3" width="5.68359375" bestFit="1" customWidth="1"/>
  </cols>
  <sheetData>
    <row r="1" spans="1:32" x14ac:dyDescent="0.5500000000000000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</row>
    <row r="2" spans="1:32" x14ac:dyDescent="0.55000000000000004">
      <c r="A2">
        <f>9.8/100</f>
        <v>9.8000000000000004E-2</v>
      </c>
      <c r="B2">
        <f>9.7/100</f>
        <v>9.6999999999999989E-2</v>
      </c>
      <c r="C2" s="1">
        <f>9.8/100</f>
        <v>9.8000000000000004E-2</v>
      </c>
      <c r="D2" s="1">
        <f>9.8/100</f>
        <v>9.8000000000000004E-2</v>
      </c>
      <c r="E2" s="1">
        <f>9.6/100</f>
        <v>9.6000000000000002E-2</v>
      </c>
      <c r="F2" s="1">
        <f>9.6/100</f>
        <v>9.6000000000000002E-2</v>
      </c>
      <c r="G2" s="1">
        <f>9.6/100</f>
        <v>9.6000000000000002E-2</v>
      </c>
      <c r="H2" s="1">
        <f>9.6/100</f>
        <v>9.6000000000000002E-2</v>
      </c>
      <c r="I2" s="1">
        <f t="shared" ref="I2:L2" si="0">9.8/100</f>
        <v>9.8000000000000004E-2</v>
      </c>
      <c r="J2" s="1">
        <f t="shared" si="0"/>
        <v>9.8000000000000004E-2</v>
      </c>
      <c r="K2" s="1">
        <f t="shared" si="0"/>
        <v>9.8000000000000004E-2</v>
      </c>
      <c r="L2" s="1">
        <f t="shared" si="0"/>
        <v>9.8000000000000004E-2</v>
      </c>
      <c r="M2" s="1">
        <f>9.6/100</f>
        <v>9.6000000000000002E-2</v>
      </c>
      <c r="N2" s="1">
        <f>9.6/100</f>
        <v>9.6000000000000002E-2</v>
      </c>
      <c r="O2" s="1">
        <f>9.8/100</f>
        <v>9.8000000000000004E-2</v>
      </c>
      <c r="P2" s="1">
        <f>9.7/100</f>
        <v>9.6999999999999989E-2</v>
      </c>
      <c r="Q2">
        <f>10.9/100</f>
        <v>0.109</v>
      </c>
      <c r="R2">
        <f>10.9/100</f>
        <v>0.109</v>
      </c>
      <c r="S2">
        <f>10.9/100</f>
        <v>0.109</v>
      </c>
      <c r="T2">
        <f>10.9/100</f>
        <v>0.109</v>
      </c>
      <c r="U2">
        <v>0.106</v>
      </c>
      <c r="V2">
        <f>10.6/100</f>
        <v>0.106</v>
      </c>
      <c r="W2">
        <f>10.6/100</f>
        <v>0.106</v>
      </c>
      <c r="X2">
        <f>10.6/100</f>
        <v>0.106</v>
      </c>
      <c r="Y2">
        <f>10.9/100</f>
        <v>0.109</v>
      </c>
      <c r="Z2">
        <v>0.05</v>
      </c>
      <c r="AA2">
        <f>11.9/100</f>
        <v>0.11900000000000001</v>
      </c>
      <c r="AB2">
        <f>10.9/100</f>
        <v>0.109</v>
      </c>
      <c r="AC2">
        <f>10.6/100</f>
        <v>0.106</v>
      </c>
      <c r="AD2">
        <f>10.6/100</f>
        <v>0.106</v>
      </c>
      <c r="AE2">
        <f>10.6/100</f>
        <v>0.106</v>
      </c>
      <c r="AF2">
        <f>10.6/100</f>
        <v>0.106</v>
      </c>
    </row>
    <row r="3" spans="1:32" x14ac:dyDescent="0.55000000000000004">
      <c r="A3">
        <f>12.6/100</f>
        <v>0.126</v>
      </c>
      <c r="B3">
        <f>12.6/100</f>
        <v>0.126</v>
      </c>
      <c r="C3" s="1">
        <f>12.5/100</f>
        <v>0.125</v>
      </c>
      <c r="D3" s="1">
        <f>12.5/100</f>
        <v>0.125</v>
      </c>
      <c r="E3" s="1">
        <f>14.5/100</f>
        <v>0.14499999999999999</v>
      </c>
      <c r="F3" s="1">
        <f>14.5/100</f>
        <v>0.14499999999999999</v>
      </c>
      <c r="G3" s="1">
        <f>14.5/100</f>
        <v>0.14499999999999999</v>
      </c>
      <c r="H3" s="1">
        <f>14.5/100</f>
        <v>0.14499999999999999</v>
      </c>
      <c r="I3" s="1">
        <f>12.7/100</f>
        <v>0.127</v>
      </c>
      <c r="J3" s="1">
        <f t="shared" ref="I3:L3" si="1">12.5/100</f>
        <v>0.125</v>
      </c>
      <c r="K3" s="1">
        <f t="shared" si="1"/>
        <v>0.125</v>
      </c>
      <c r="L3" s="1">
        <f t="shared" si="1"/>
        <v>0.125</v>
      </c>
      <c r="M3" s="1">
        <f>14.5/100</f>
        <v>0.14499999999999999</v>
      </c>
      <c r="N3" s="1">
        <f>14.7/100</f>
        <v>0.14699999999999999</v>
      </c>
      <c r="O3" s="1">
        <f>14.5/100</f>
        <v>0.14499999999999999</v>
      </c>
      <c r="P3" s="1">
        <f>14.5/100</f>
        <v>0.14499999999999999</v>
      </c>
      <c r="Q3">
        <f>13.9/100</f>
        <v>0.13900000000000001</v>
      </c>
      <c r="R3">
        <f>13.9/100</f>
        <v>0.13900000000000001</v>
      </c>
      <c r="S3">
        <f>13.9/100</f>
        <v>0.13900000000000001</v>
      </c>
      <c r="T3">
        <f>13.9/100</f>
        <v>0.13900000000000001</v>
      </c>
      <c r="U3">
        <v>0.159</v>
      </c>
      <c r="V3">
        <f>15.9/100</f>
        <v>0.159</v>
      </c>
      <c r="W3">
        <f>15.9/100</f>
        <v>0.159</v>
      </c>
      <c r="X3">
        <f>15.9/100</f>
        <v>0.159</v>
      </c>
      <c r="Y3">
        <f>13.9/100</f>
        <v>0.13900000000000001</v>
      </c>
      <c r="Z3">
        <v>0.3</v>
      </c>
      <c r="AA3">
        <f>13.9/100+0.009</f>
        <v>0.14800000000000002</v>
      </c>
      <c r="AB3">
        <f>13.9/100</f>
        <v>0.13900000000000001</v>
      </c>
      <c r="AC3">
        <f>15.9/100</f>
        <v>0.159</v>
      </c>
      <c r="AD3">
        <f>15.9/100</f>
        <v>0.159</v>
      </c>
      <c r="AE3">
        <f>15.9/100</f>
        <v>0.159</v>
      </c>
      <c r="AF3">
        <f>15.9/100</f>
        <v>0.159</v>
      </c>
    </row>
    <row r="4" spans="1:32" x14ac:dyDescent="0.55000000000000004">
      <c r="A4">
        <f>2.3/100</f>
        <v>2.3E-2</v>
      </c>
      <c r="B4">
        <f>2.4/100</f>
        <v>2.4E-2</v>
      </c>
      <c r="C4" s="1">
        <f>2.5/100</f>
        <v>2.5000000000000001E-2</v>
      </c>
      <c r="D4" s="1">
        <f>1.1/100</f>
        <v>1.1000000000000001E-2</v>
      </c>
      <c r="E4" s="1">
        <f>2.3/100</f>
        <v>2.3E-2</v>
      </c>
      <c r="F4" s="1">
        <f>2.3/100</f>
        <v>2.3E-2</v>
      </c>
      <c r="G4" s="1">
        <f>2.3/100</f>
        <v>2.3E-2</v>
      </c>
      <c r="H4" s="1">
        <f>1.4/100</f>
        <v>1.3999999999999999E-2</v>
      </c>
      <c r="I4" s="1">
        <f t="shared" ref="I4:O4" si="2">1.1/100</f>
        <v>1.1000000000000001E-2</v>
      </c>
      <c r="J4" s="1">
        <f t="shared" si="2"/>
        <v>1.1000000000000001E-2</v>
      </c>
      <c r="K4" s="1">
        <f t="shared" si="2"/>
        <v>1.1000000000000001E-2</v>
      </c>
      <c r="L4" s="1">
        <f>-0.1/100</f>
        <v>-1E-3</v>
      </c>
      <c r="M4" s="1">
        <f t="shared" si="2"/>
        <v>1.1000000000000001E-2</v>
      </c>
      <c r="N4" s="1">
        <f t="shared" si="2"/>
        <v>1.1000000000000001E-2</v>
      </c>
      <c r="O4" s="1">
        <f t="shared" si="2"/>
        <v>1.1000000000000001E-2</v>
      </c>
      <c r="P4" s="1">
        <f>-0.1/100</f>
        <v>-1E-3</v>
      </c>
      <c r="Q4">
        <f>1.9/100</f>
        <v>1.9E-2</v>
      </c>
      <c r="R4">
        <f>1.9/100</f>
        <v>1.9E-2</v>
      </c>
      <c r="S4">
        <f>1.9/100</f>
        <v>1.9E-2</v>
      </c>
      <c r="T4">
        <f>1.9/100</f>
        <v>1.9E-2</v>
      </c>
      <c r="U4">
        <v>1.9E-2</v>
      </c>
      <c r="V4">
        <f>1.9/100</f>
        <v>1.9E-2</v>
      </c>
      <c r="W4">
        <f>1.9/100</f>
        <v>1.9E-2</v>
      </c>
      <c r="X4">
        <f>0.9/100</f>
        <v>9.0000000000000011E-3</v>
      </c>
      <c r="Y4">
        <f>0.9/100</f>
        <v>9.0000000000000011E-3</v>
      </c>
      <c r="Z4">
        <f>0.9/100</f>
        <v>9.0000000000000011E-3</v>
      </c>
      <c r="AA4">
        <f>0.9/100</f>
        <v>9.0000000000000011E-3</v>
      </c>
      <c r="AB4">
        <f>0.1/100</f>
        <v>1E-3</v>
      </c>
      <c r="AC4">
        <f>0.9/100</f>
        <v>9.0000000000000011E-3</v>
      </c>
      <c r="AD4">
        <f>0.9/100</f>
        <v>9.0000000000000011E-3</v>
      </c>
      <c r="AE4">
        <f>0.9/100</f>
        <v>9.0000000000000011E-3</v>
      </c>
      <c r="AF4">
        <f>-0.1/100</f>
        <v>-1E-3</v>
      </c>
    </row>
    <row r="5" spans="1:32" x14ac:dyDescent="0.55000000000000004">
      <c r="A5">
        <f>10/100</f>
        <v>0.1</v>
      </c>
      <c r="B5">
        <f>12.4/100</f>
        <v>0.124</v>
      </c>
      <c r="C5" s="1">
        <f>6.3/100</f>
        <v>6.3E-2</v>
      </c>
      <c r="D5" s="1">
        <f>4/100</f>
        <v>0.04</v>
      </c>
      <c r="E5" s="1">
        <f>9.8/100</f>
        <v>9.8000000000000004E-2</v>
      </c>
      <c r="F5" s="1">
        <f>12.1/100</f>
        <v>0.121</v>
      </c>
      <c r="G5" s="1">
        <f>6.2/100</f>
        <v>6.2E-2</v>
      </c>
      <c r="H5" s="1">
        <f>3.8/100</f>
        <v>3.7999999999999999E-2</v>
      </c>
      <c r="I5" s="1">
        <f>8.6/100</f>
        <v>8.5999999999999993E-2</v>
      </c>
      <c r="J5" s="1">
        <f>11.2/100</f>
        <v>0.11199999999999999</v>
      </c>
      <c r="K5" s="1">
        <f>5.1/100</f>
        <v>5.0999999999999997E-2</v>
      </c>
      <c r="L5" s="1">
        <f>2.7/100</f>
        <v>2.7000000000000003E-2</v>
      </c>
      <c r="M5" s="1">
        <f>8.6/100</f>
        <v>8.5999999999999993E-2</v>
      </c>
      <c r="N5" s="1">
        <f>10.9/100</f>
        <v>0.109</v>
      </c>
      <c r="O5" s="1">
        <f>5/100</f>
        <v>0.05</v>
      </c>
      <c r="P5" s="1">
        <f>2.6/100</f>
        <v>2.6000000000000002E-2</v>
      </c>
      <c r="Q5">
        <f>8.2/100</f>
        <v>8.199999999999999E-2</v>
      </c>
      <c r="R5">
        <f>10.2/100</f>
        <v>0.10199999999999999</v>
      </c>
      <c r="S5">
        <f>5.2/100</f>
        <v>5.2000000000000005E-2</v>
      </c>
      <c r="T5">
        <f>5.2/100</f>
        <v>5.2000000000000005E-2</v>
      </c>
      <c r="U5">
        <f>8/100</f>
        <v>0.08</v>
      </c>
      <c r="V5">
        <f>10/100</f>
        <v>0.1</v>
      </c>
      <c r="W5">
        <f>5.1/100</f>
        <v>5.0999999999999997E-2</v>
      </c>
      <c r="X5">
        <f>3.1/100</f>
        <v>3.1E-2</v>
      </c>
      <c r="Y5">
        <f>7.2/100</f>
        <v>7.2000000000000008E-2</v>
      </c>
      <c r="Z5">
        <f>9/100</f>
        <v>0.09</v>
      </c>
      <c r="AA5">
        <f>4.2/100</f>
        <v>4.2000000000000003E-2</v>
      </c>
      <c r="AB5">
        <f>2.2/100</f>
        <v>2.2000000000000002E-2</v>
      </c>
      <c r="AC5">
        <f>7.1/100</f>
        <v>7.0999999999999994E-2</v>
      </c>
      <c r="AD5">
        <f>9/100</f>
        <v>0.09</v>
      </c>
      <c r="AE5">
        <f>4.1/100</f>
        <v>4.0999999999999995E-2</v>
      </c>
      <c r="AF5">
        <f>2.2/100</f>
        <v>2.2000000000000002E-2</v>
      </c>
    </row>
    <row r="6" spans="1:32" x14ac:dyDescent="0.55000000000000004">
      <c r="A6">
        <f t="shared" ref="A6:P6" si="3">0.6/100</f>
        <v>6.0000000000000001E-3</v>
      </c>
      <c r="B6">
        <f t="shared" si="3"/>
        <v>6.0000000000000001E-3</v>
      </c>
      <c r="C6" s="1">
        <f t="shared" si="3"/>
        <v>6.0000000000000001E-3</v>
      </c>
      <c r="D6" s="1">
        <f t="shared" si="3"/>
        <v>6.0000000000000001E-3</v>
      </c>
      <c r="E6" s="1">
        <f t="shared" si="3"/>
        <v>6.0000000000000001E-3</v>
      </c>
      <c r="F6" s="1">
        <f>0.7/100</f>
        <v>6.9999999999999993E-3</v>
      </c>
      <c r="G6" s="1">
        <f t="shared" si="3"/>
        <v>6.0000000000000001E-3</v>
      </c>
      <c r="H6" s="1">
        <f t="shared" si="3"/>
        <v>6.0000000000000001E-3</v>
      </c>
      <c r="I6" s="1">
        <f t="shared" si="3"/>
        <v>6.0000000000000001E-3</v>
      </c>
      <c r="J6" s="1">
        <f>0.6/100</f>
        <v>6.0000000000000001E-3</v>
      </c>
      <c r="K6" s="1">
        <f t="shared" si="3"/>
        <v>6.0000000000000001E-3</v>
      </c>
      <c r="L6" s="1">
        <f t="shared" si="3"/>
        <v>6.0000000000000001E-3</v>
      </c>
      <c r="M6" s="1">
        <f t="shared" si="3"/>
        <v>6.0000000000000001E-3</v>
      </c>
      <c r="N6" s="1">
        <f t="shared" si="3"/>
        <v>6.0000000000000001E-3</v>
      </c>
      <c r="O6" s="1">
        <f t="shared" si="3"/>
        <v>6.0000000000000001E-3</v>
      </c>
      <c r="P6" s="1">
        <f t="shared" si="3"/>
        <v>6.0000000000000001E-3</v>
      </c>
      <c r="Q6">
        <f t="shared" ref="Q6:AF6" si="4">0.5/100</f>
        <v>5.0000000000000001E-3</v>
      </c>
      <c r="R6">
        <f t="shared" si="4"/>
        <v>5.0000000000000001E-3</v>
      </c>
      <c r="S6">
        <f t="shared" si="4"/>
        <v>5.0000000000000001E-3</v>
      </c>
      <c r="T6">
        <f t="shared" si="4"/>
        <v>5.0000000000000001E-3</v>
      </c>
      <c r="U6">
        <f t="shared" si="4"/>
        <v>5.0000000000000001E-3</v>
      </c>
      <c r="V6">
        <f t="shared" si="4"/>
        <v>5.0000000000000001E-3</v>
      </c>
      <c r="W6">
        <f t="shared" si="4"/>
        <v>5.0000000000000001E-3</v>
      </c>
      <c r="X6">
        <f t="shared" si="4"/>
        <v>5.0000000000000001E-3</v>
      </c>
      <c r="Y6">
        <f t="shared" si="4"/>
        <v>5.0000000000000001E-3</v>
      </c>
      <c r="Z6">
        <f t="shared" si="4"/>
        <v>5.0000000000000001E-3</v>
      </c>
      <c r="AA6">
        <f t="shared" si="4"/>
        <v>5.0000000000000001E-3</v>
      </c>
      <c r="AB6">
        <f t="shared" si="4"/>
        <v>5.0000000000000001E-3</v>
      </c>
      <c r="AC6">
        <f t="shared" si="4"/>
        <v>5.0000000000000001E-3</v>
      </c>
      <c r="AD6">
        <f t="shared" si="4"/>
        <v>5.0000000000000001E-3</v>
      </c>
      <c r="AE6">
        <f t="shared" si="4"/>
        <v>5.0000000000000001E-3</v>
      </c>
      <c r="AF6">
        <f t="shared" si="4"/>
        <v>5.0000000000000001E-3</v>
      </c>
    </row>
    <row r="7" spans="1:32" x14ac:dyDescent="0.55000000000000004">
      <c r="A7">
        <f>18.2/100</f>
        <v>0.182</v>
      </c>
      <c r="B7">
        <f>15.8/100</f>
        <v>0.158</v>
      </c>
      <c r="C7" s="1">
        <f>21.8/100</f>
        <v>0.218</v>
      </c>
      <c r="D7" s="1">
        <f>25.5/100</f>
        <v>0.255</v>
      </c>
      <c r="E7" s="1">
        <f>17.8/100</f>
        <v>0.17800000000000002</v>
      </c>
      <c r="F7" s="1">
        <f>15.4/100</f>
        <v>0.154</v>
      </c>
      <c r="G7" s="1">
        <f>21.4/100</f>
        <v>0.214</v>
      </c>
      <c r="H7" s="1">
        <f>24.9/100</f>
        <v>0.249</v>
      </c>
      <c r="I7" s="1">
        <f>17/100</f>
        <v>0.17</v>
      </c>
      <c r="J7" s="1">
        <f>14.5/100</f>
        <v>0.14499999999999999</v>
      </c>
      <c r="K7" s="1">
        <f>20.6/100</f>
        <v>0.20600000000000002</v>
      </c>
      <c r="L7" s="1">
        <f>24.3/100</f>
        <v>0.24299999999999999</v>
      </c>
      <c r="M7" s="1">
        <f>16.6/100</f>
        <v>0.16600000000000001</v>
      </c>
      <c r="N7" s="1">
        <f>14.2/100</f>
        <v>0.14199999999999999</v>
      </c>
      <c r="O7" s="1">
        <f>20.1/100</f>
        <v>0.20100000000000001</v>
      </c>
      <c r="P7" s="1">
        <f>23.7/100</f>
        <v>0.23699999999999999</v>
      </c>
      <c r="Q7">
        <f>15/100</f>
        <v>0.15</v>
      </c>
      <c r="R7">
        <f>13/100</f>
        <v>0.13</v>
      </c>
      <c r="S7">
        <f>18/100</f>
        <v>0.18</v>
      </c>
      <c r="T7">
        <f>18/100</f>
        <v>0.18</v>
      </c>
      <c r="U7">
        <f>14.6/100</f>
        <v>0.14599999999999999</v>
      </c>
      <c r="V7">
        <f>12.7/100</f>
        <v>0.127</v>
      </c>
      <c r="W7">
        <f>17.5/100</f>
        <v>0.17499999999999999</v>
      </c>
      <c r="X7">
        <f>20.5/100</f>
        <v>0.20499999999999999</v>
      </c>
      <c r="Y7">
        <f>14/100</f>
        <v>0.14000000000000001</v>
      </c>
      <c r="Z7">
        <f>12/100</f>
        <v>0.12</v>
      </c>
      <c r="AA7">
        <f>17/100</f>
        <v>0.17</v>
      </c>
      <c r="AB7">
        <f>20/100</f>
        <v>0.2</v>
      </c>
      <c r="AC7">
        <f>13.6/100</f>
        <v>0.13600000000000001</v>
      </c>
      <c r="AD7">
        <f>11.7/100</f>
        <v>0.11699999999999999</v>
      </c>
      <c r="AE7">
        <f>16.6/100</f>
        <v>0.16600000000000001</v>
      </c>
      <c r="AF7">
        <f>19.5/100</f>
        <v>0.19500000000000001</v>
      </c>
    </row>
    <row r="8" spans="1:32" x14ac:dyDescent="0.55000000000000004">
      <c r="A8">
        <f>5/100</f>
        <v>0.05</v>
      </c>
      <c r="B8">
        <f>5/100</f>
        <v>0.05</v>
      </c>
      <c r="C8" s="1">
        <f>5/100</f>
        <v>0.05</v>
      </c>
      <c r="D8" s="1">
        <f>5/100</f>
        <v>0.05</v>
      </c>
      <c r="E8" s="1">
        <f>4.9/100</f>
        <v>4.9000000000000002E-2</v>
      </c>
      <c r="F8" s="1">
        <f>4.9/100</f>
        <v>4.9000000000000002E-2</v>
      </c>
      <c r="G8" s="1">
        <f>4.9/100</f>
        <v>4.9000000000000002E-2</v>
      </c>
      <c r="H8" s="1">
        <f>4.9/100</f>
        <v>4.9000000000000002E-2</v>
      </c>
      <c r="I8" s="1">
        <f t="shared" ref="I8:L8" si="5">5/100</f>
        <v>0.05</v>
      </c>
      <c r="J8" s="1">
        <f>6/100</f>
        <v>0.06</v>
      </c>
      <c r="K8" s="1">
        <f t="shared" si="5"/>
        <v>0.05</v>
      </c>
      <c r="L8" s="1">
        <f t="shared" si="5"/>
        <v>0.05</v>
      </c>
      <c r="M8" s="1">
        <f>4.9/100</f>
        <v>4.9000000000000002E-2</v>
      </c>
      <c r="N8" s="1">
        <f>4.9/100</f>
        <v>4.9000000000000002E-2</v>
      </c>
      <c r="O8" s="1">
        <f>4.9/100</f>
        <v>4.9000000000000002E-2</v>
      </c>
      <c r="P8" s="1">
        <f>4.9/100</f>
        <v>4.9000000000000002E-2</v>
      </c>
      <c r="Q8">
        <f>4.1/100</f>
        <v>4.0999999999999995E-2</v>
      </c>
      <c r="R8">
        <f>4.1/100</f>
        <v>4.0999999999999995E-2</v>
      </c>
      <c r="S8">
        <f>4.1/100</f>
        <v>4.0999999999999995E-2</v>
      </c>
      <c r="T8">
        <f>4.1/100</f>
        <v>4.0999999999999995E-2</v>
      </c>
      <c r="U8">
        <f>4/100</f>
        <v>0.04</v>
      </c>
      <c r="V8">
        <f>4/100</f>
        <v>0.04</v>
      </c>
      <c r="W8">
        <f>4/100</f>
        <v>0.04</v>
      </c>
      <c r="X8">
        <f>4/100</f>
        <v>0.04</v>
      </c>
      <c r="Y8">
        <f>4.1/100</f>
        <v>4.0999999999999995E-2</v>
      </c>
      <c r="Z8">
        <f>4.1/100</f>
        <v>4.0999999999999995E-2</v>
      </c>
      <c r="AA8">
        <f>4.1/100</f>
        <v>4.0999999999999995E-2</v>
      </c>
      <c r="AB8">
        <f>4.1/100</f>
        <v>4.0999999999999995E-2</v>
      </c>
      <c r="AC8">
        <f>4/100</f>
        <v>0.04</v>
      </c>
      <c r="AD8">
        <f>4/100</f>
        <v>0.04</v>
      </c>
      <c r="AE8">
        <f>4/100</f>
        <v>0.04</v>
      </c>
      <c r="AF8">
        <f>4/100</f>
        <v>0.04</v>
      </c>
    </row>
    <row r="9" spans="1:32" x14ac:dyDescent="0.55000000000000004">
      <c r="A9">
        <f>12.3/100</f>
        <v>0.12300000000000001</v>
      </c>
      <c r="B9">
        <f>12.3/100</f>
        <v>0.12300000000000001</v>
      </c>
      <c r="C9" s="1">
        <f>12.3/100</f>
        <v>0.12300000000000001</v>
      </c>
      <c r="D9" s="1">
        <f>12.3/100</f>
        <v>0.12300000000000001</v>
      </c>
      <c r="E9" s="1">
        <f>12/100</f>
        <v>0.12</v>
      </c>
      <c r="F9" s="1">
        <f>12/100</f>
        <v>0.12</v>
      </c>
      <c r="G9" s="1">
        <f>12/100</f>
        <v>0.12</v>
      </c>
      <c r="H9" s="1">
        <f>12/100</f>
        <v>0.12</v>
      </c>
      <c r="I9" s="1">
        <f t="shared" ref="I9:L9" si="6">12.3/100</f>
        <v>0.12300000000000001</v>
      </c>
      <c r="J9" s="1">
        <f>11.4/100</f>
        <v>0.114</v>
      </c>
      <c r="K9" s="1">
        <f t="shared" si="6"/>
        <v>0.12300000000000001</v>
      </c>
      <c r="L9" s="1">
        <f t="shared" si="6"/>
        <v>0.12300000000000001</v>
      </c>
      <c r="M9" s="1">
        <f>12/100</f>
        <v>0.12</v>
      </c>
      <c r="N9" s="1">
        <f>12/100</f>
        <v>0.12</v>
      </c>
      <c r="O9" s="1">
        <f>12/100</f>
        <v>0.12</v>
      </c>
      <c r="P9" s="1">
        <f>12/100</f>
        <v>0.12</v>
      </c>
      <c r="Q9">
        <f>10.1/100</f>
        <v>0.10099999999999999</v>
      </c>
      <c r="R9">
        <f>10.1/100</f>
        <v>0.10099999999999999</v>
      </c>
      <c r="S9">
        <f>10.1/100</f>
        <v>0.10099999999999999</v>
      </c>
      <c r="T9">
        <f>10.1/100</f>
        <v>0.10099999999999999</v>
      </c>
      <c r="U9">
        <f>9.9/100</f>
        <v>9.9000000000000005E-2</v>
      </c>
      <c r="V9">
        <f>9.9/100</f>
        <v>9.9000000000000005E-2</v>
      </c>
      <c r="W9">
        <f>9.9/100</f>
        <v>9.9000000000000005E-2</v>
      </c>
      <c r="X9">
        <f>9.9/100</f>
        <v>9.9000000000000005E-2</v>
      </c>
      <c r="Y9">
        <f>10.1/100</f>
        <v>0.10099999999999999</v>
      </c>
      <c r="Z9">
        <f>5.1/100</f>
        <v>5.0999999999999997E-2</v>
      </c>
      <c r="AA9">
        <f>10.1/100</f>
        <v>0.10099999999999999</v>
      </c>
      <c r="AB9">
        <f>10.1/100</f>
        <v>0.10099999999999999</v>
      </c>
      <c r="AC9">
        <f>9.9/100</f>
        <v>9.9000000000000005E-2</v>
      </c>
      <c r="AD9">
        <f>9.9/100</f>
        <v>9.9000000000000005E-2</v>
      </c>
      <c r="AE9">
        <f>9.9/100</f>
        <v>9.9000000000000005E-2</v>
      </c>
      <c r="AF9">
        <f>9.9/100</f>
        <v>9.9000000000000005E-2</v>
      </c>
    </row>
    <row r="10" spans="1:32" x14ac:dyDescent="0.55000000000000004">
      <c r="A10">
        <f>16.7/100</f>
        <v>0.16699999999999998</v>
      </c>
      <c r="B10">
        <f>16.7/100</f>
        <v>0.16699999999999998</v>
      </c>
      <c r="C10" s="1">
        <f>16.7/100</f>
        <v>0.16699999999999998</v>
      </c>
      <c r="D10" s="1">
        <f>16.7/100</f>
        <v>0.16699999999999998</v>
      </c>
      <c r="E10" s="1">
        <f>16.4/100</f>
        <v>0.16399999999999998</v>
      </c>
      <c r="F10" s="1">
        <f>16.4/100</f>
        <v>0.16399999999999998</v>
      </c>
      <c r="G10" s="1">
        <f>16.4/100</f>
        <v>0.16399999999999998</v>
      </c>
      <c r="H10" s="1">
        <f>16.4/100</f>
        <v>0.16399999999999998</v>
      </c>
      <c r="I10" s="1">
        <f>20.4/100</f>
        <v>0.20399999999999999</v>
      </c>
      <c r="J10" s="1">
        <f>20.4/100</f>
        <v>0.20399999999999999</v>
      </c>
      <c r="K10" s="1">
        <f>20.5/100</f>
        <v>0.20499999999999999</v>
      </c>
      <c r="L10" s="1">
        <f>20.4/100</f>
        <v>0.20399999999999999</v>
      </c>
      <c r="M10" s="1">
        <f>19.9/100</f>
        <v>0.19899999999999998</v>
      </c>
      <c r="N10" s="1">
        <f>19.9/100</f>
        <v>0.19899999999999998</v>
      </c>
      <c r="O10" s="1">
        <f>19.9/100</f>
        <v>0.19899999999999998</v>
      </c>
      <c r="P10" s="1">
        <f>19.9/100</f>
        <v>0.19899999999999998</v>
      </c>
      <c r="Q10">
        <f>13.8/100</f>
        <v>0.13800000000000001</v>
      </c>
      <c r="R10">
        <f>13.8/100</f>
        <v>0.13800000000000001</v>
      </c>
      <c r="S10">
        <f>13.8/100</f>
        <v>0.13800000000000001</v>
      </c>
      <c r="T10">
        <f>13.8/100</f>
        <v>0.13800000000000001</v>
      </c>
      <c r="U10">
        <f>13.5/100</f>
        <v>0.13500000000000001</v>
      </c>
      <c r="V10">
        <f>13.5/100</f>
        <v>0.13500000000000001</v>
      </c>
      <c r="W10">
        <f>13.5/100</f>
        <v>0.13500000000000001</v>
      </c>
      <c r="X10">
        <f>13.5/100</f>
        <v>0.13500000000000001</v>
      </c>
      <c r="Y10">
        <f>16.8/100</f>
        <v>0.16800000000000001</v>
      </c>
      <c r="Z10">
        <f>16/100</f>
        <v>0.16</v>
      </c>
      <c r="AA10">
        <f>16.8/100</f>
        <v>0.16800000000000001</v>
      </c>
      <c r="AB10">
        <f>16.8/100</f>
        <v>0.16800000000000001</v>
      </c>
      <c r="AC10">
        <f>16.4/100</f>
        <v>0.16399999999999998</v>
      </c>
      <c r="AD10">
        <f>16.4/100</f>
        <v>0.16399999999999998</v>
      </c>
      <c r="AE10">
        <f>16.4/100</f>
        <v>0.16399999999999998</v>
      </c>
      <c r="AF10">
        <f>16.4/100</f>
        <v>0.16399999999999998</v>
      </c>
    </row>
    <row r="11" spans="1:32" x14ac:dyDescent="0.55000000000000004">
      <c r="A11">
        <f t="shared" ref="A11:P11" si="7">0.2/100</f>
        <v>2E-3</v>
      </c>
      <c r="B11">
        <f t="shared" si="7"/>
        <v>2E-3</v>
      </c>
      <c r="C11" s="1">
        <f t="shared" si="7"/>
        <v>2E-3</v>
      </c>
      <c r="D11" s="1">
        <f t="shared" si="7"/>
        <v>2E-3</v>
      </c>
      <c r="E11" s="1">
        <f t="shared" si="7"/>
        <v>2E-3</v>
      </c>
      <c r="F11" s="1">
        <f t="shared" si="7"/>
        <v>2E-3</v>
      </c>
      <c r="G11" s="1">
        <f t="shared" si="7"/>
        <v>2E-3</v>
      </c>
      <c r="H11" s="1">
        <f t="shared" si="7"/>
        <v>2E-3</v>
      </c>
      <c r="I11" s="1">
        <f t="shared" si="7"/>
        <v>2E-3</v>
      </c>
      <c r="J11" s="1">
        <f t="shared" si="7"/>
        <v>2E-3</v>
      </c>
      <c r="K11" s="1">
        <f t="shared" si="7"/>
        <v>2E-3</v>
      </c>
      <c r="L11" s="1">
        <f t="shared" si="7"/>
        <v>2E-3</v>
      </c>
      <c r="M11" s="1">
        <f>0.3/100</f>
        <v>3.0000000000000001E-3</v>
      </c>
      <c r="N11" s="1">
        <f t="shared" si="7"/>
        <v>2E-3</v>
      </c>
      <c r="O11" s="1">
        <f t="shared" si="7"/>
        <v>2E-3</v>
      </c>
      <c r="P11" s="1">
        <f t="shared" si="7"/>
        <v>2E-3</v>
      </c>
      <c r="Q11">
        <f t="shared" ref="Q11:AF11" si="8">0.2/100</f>
        <v>2E-3</v>
      </c>
      <c r="R11">
        <f>0.3/100</f>
        <v>3.0000000000000001E-3</v>
      </c>
      <c r="S11">
        <f>0.3/100</f>
        <v>3.0000000000000001E-3</v>
      </c>
      <c r="T11">
        <f t="shared" si="8"/>
        <v>2E-3</v>
      </c>
      <c r="U11">
        <f t="shared" si="8"/>
        <v>2E-3</v>
      </c>
      <c r="V11">
        <f t="shared" si="8"/>
        <v>2E-3</v>
      </c>
      <c r="W11">
        <f t="shared" si="8"/>
        <v>2E-3</v>
      </c>
      <c r="X11">
        <f t="shared" si="8"/>
        <v>2E-3</v>
      </c>
      <c r="Y11">
        <f t="shared" si="8"/>
        <v>2E-3</v>
      </c>
      <c r="Z11">
        <f>0.3/100</f>
        <v>3.0000000000000001E-3</v>
      </c>
      <c r="AA11">
        <f>0.3/100</f>
        <v>3.0000000000000001E-3</v>
      </c>
      <c r="AB11">
        <f t="shared" si="8"/>
        <v>2E-3</v>
      </c>
      <c r="AC11">
        <f t="shared" si="8"/>
        <v>2E-3</v>
      </c>
      <c r="AD11">
        <f t="shared" si="8"/>
        <v>2E-3</v>
      </c>
      <c r="AE11">
        <f t="shared" si="8"/>
        <v>2E-3</v>
      </c>
      <c r="AF11">
        <f t="shared" si="8"/>
        <v>2E-3</v>
      </c>
    </row>
    <row r="12" spans="1:32" x14ac:dyDescent="0.55000000000000004">
      <c r="A12">
        <f>2.6/100</f>
        <v>2.6000000000000002E-2</v>
      </c>
      <c r="B12">
        <f>2.6/100</f>
        <v>2.6000000000000002E-2</v>
      </c>
      <c r="C12" s="1">
        <f>2.6/100</f>
        <v>2.6000000000000002E-2</v>
      </c>
      <c r="D12" s="1">
        <f>2.6/100</f>
        <v>2.6000000000000002E-2</v>
      </c>
      <c r="E12" s="1">
        <f>2.5/100</f>
        <v>2.5000000000000001E-2</v>
      </c>
      <c r="F12" s="1">
        <f>2.5/100</f>
        <v>2.5000000000000001E-2</v>
      </c>
      <c r="G12" s="1">
        <f>2.5/100</f>
        <v>2.5000000000000001E-2</v>
      </c>
      <c r="H12" s="1">
        <f>2.5/100</f>
        <v>2.5000000000000001E-2</v>
      </c>
      <c r="I12" s="1">
        <f t="shared" ref="I12:K12" si="9">2.6/100</f>
        <v>2.6000000000000002E-2</v>
      </c>
      <c r="J12" s="1">
        <f t="shared" si="9"/>
        <v>2.6000000000000002E-2</v>
      </c>
      <c r="K12" s="1">
        <f t="shared" si="9"/>
        <v>2.6000000000000002E-2</v>
      </c>
      <c r="L12" s="1">
        <f>2.6/100</f>
        <v>2.6000000000000002E-2</v>
      </c>
      <c r="M12" s="1">
        <f>2.5/100</f>
        <v>2.5000000000000001E-2</v>
      </c>
      <c r="N12" s="1">
        <f>2.5/100</f>
        <v>2.5000000000000001E-2</v>
      </c>
      <c r="O12" s="1">
        <f>2.5/100</f>
        <v>2.5000000000000001E-2</v>
      </c>
      <c r="P12" s="1">
        <f>2.6/100</f>
        <v>2.6000000000000002E-2</v>
      </c>
      <c r="Q12">
        <f>2.2/100</f>
        <v>2.2000000000000002E-2</v>
      </c>
      <c r="R12">
        <f t="shared" ref="Q12:Z12" si="10">2.1/100</f>
        <v>2.1000000000000001E-2</v>
      </c>
      <c r="S12">
        <f t="shared" si="10"/>
        <v>2.1000000000000001E-2</v>
      </c>
      <c r="T12">
        <f>2.2/100</f>
        <v>2.2000000000000002E-2</v>
      </c>
      <c r="U12">
        <f t="shared" si="10"/>
        <v>2.1000000000000001E-2</v>
      </c>
      <c r="V12">
        <f t="shared" si="10"/>
        <v>2.1000000000000001E-2</v>
      </c>
      <c r="W12">
        <f t="shared" si="10"/>
        <v>2.1000000000000001E-2</v>
      </c>
      <c r="X12">
        <f t="shared" si="10"/>
        <v>2.1000000000000001E-2</v>
      </c>
      <c r="Y12">
        <f>2.2/100</f>
        <v>2.2000000000000002E-2</v>
      </c>
      <c r="Z12">
        <f>2/100</f>
        <v>0.02</v>
      </c>
      <c r="AA12">
        <f>0.21/100</f>
        <v>2.0999999999999999E-3</v>
      </c>
      <c r="AB12">
        <f>2.1/100</f>
        <v>2.1000000000000001E-2</v>
      </c>
      <c r="AC12">
        <f>2.1/100</f>
        <v>2.1000000000000001E-2</v>
      </c>
      <c r="AD12">
        <f>2.1/100</f>
        <v>2.1000000000000001E-2</v>
      </c>
      <c r="AE12">
        <f>2.1/100</f>
        <v>2.1000000000000001E-2</v>
      </c>
      <c r="AF12">
        <f>2.1/100</f>
        <v>2.1000000000000001E-2</v>
      </c>
    </row>
    <row r="13" spans="1:32" x14ac:dyDescent="0.55000000000000004">
      <c r="A13">
        <v>0</v>
      </c>
      <c r="B13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f>0</f>
        <v>0</v>
      </c>
      <c r="V13">
        <v>0</v>
      </c>
      <c r="W13">
        <f>0</f>
        <v>0</v>
      </c>
      <c r="X13">
        <f>0</f>
        <v>0</v>
      </c>
      <c r="Y13">
        <f>0</f>
        <v>0</v>
      </c>
      <c r="Z13">
        <f>0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55000000000000004">
      <c r="A14">
        <v>0</v>
      </c>
      <c r="B14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55000000000000004">
      <c r="A15">
        <v>0</v>
      </c>
      <c r="B15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55000000000000004">
      <c r="A16">
        <f>7/100</f>
        <v>7.0000000000000007E-2</v>
      </c>
      <c r="B16">
        <f>7/100</f>
        <v>7.0000000000000007E-2</v>
      </c>
      <c r="C16" s="1">
        <f>7/100</f>
        <v>7.0000000000000007E-2</v>
      </c>
      <c r="D16" s="1">
        <f>7/100</f>
        <v>7.0000000000000007E-2</v>
      </c>
      <c r="E16" s="1">
        <f>6.8/100</f>
        <v>6.8000000000000005E-2</v>
      </c>
      <c r="F16" s="1">
        <f>6.8/100</f>
        <v>6.8000000000000005E-2</v>
      </c>
      <c r="G16" s="1">
        <f>6.8/100</f>
        <v>6.8000000000000005E-2</v>
      </c>
      <c r="H16" s="1">
        <f>6.6/100</f>
        <v>6.6000000000000003E-2</v>
      </c>
      <c r="I16" s="1">
        <f t="shared" ref="I16:L16" si="11">7/100</f>
        <v>7.0000000000000007E-2</v>
      </c>
      <c r="J16" s="1">
        <f t="shared" si="11"/>
        <v>7.0000000000000007E-2</v>
      </c>
      <c r="K16" s="1">
        <f t="shared" si="11"/>
        <v>7.0000000000000007E-2</v>
      </c>
      <c r="L16" s="1">
        <f t="shared" si="11"/>
        <v>7.0000000000000007E-2</v>
      </c>
      <c r="M16" s="1">
        <f>6.8/100</f>
        <v>6.8000000000000005E-2</v>
      </c>
      <c r="N16" s="1">
        <f>6.8/100</f>
        <v>6.8000000000000005E-2</v>
      </c>
      <c r="O16" s="1">
        <f>6.8/100</f>
        <v>6.8000000000000005E-2</v>
      </c>
      <c r="P16" s="1">
        <f>6.8/100</f>
        <v>6.8000000000000005E-2</v>
      </c>
      <c r="Q16">
        <f>13.9/100</f>
        <v>0.13900000000000001</v>
      </c>
      <c r="R16">
        <f>13.9/100</f>
        <v>0.13900000000000001</v>
      </c>
      <c r="S16">
        <f>13.9/100</f>
        <v>0.13900000000000001</v>
      </c>
      <c r="T16">
        <f>13.9/100</f>
        <v>0.13900000000000001</v>
      </c>
      <c r="U16">
        <f>13.6/100</f>
        <v>0.13600000000000001</v>
      </c>
      <c r="V16">
        <f>13.6/100</f>
        <v>0.13600000000000001</v>
      </c>
      <c r="W16">
        <f>13.6/100</f>
        <v>0.13600000000000001</v>
      </c>
      <c r="X16">
        <f>13.6/100</f>
        <v>0.13600000000000001</v>
      </c>
      <c r="Y16">
        <f>13.9/100</f>
        <v>0.13900000000000001</v>
      </c>
      <c r="Z16">
        <v>0.1</v>
      </c>
      <c r="AA16">
        <f>13.9/100</f>
        <v>0.13900000000000001</v>
      </c>
      <c r="AB16">
        <f>13.9/100</f>
        <v>0.13900000000000001</v>
      </c>
      <c r="AC16">
        <f>13.6/100</f>
        <v>0.13600000000000001</v>
      </c>
      <c r="AD16">
        <f>13.6/100</f>
        <v>0.13600000000000001</v>
      </c>
      <c r="AE16">
        <f>13.6/100</f>
        <v>0.13600000000000001</v>
      </c>
      <c r="AF16">
        <f>13.6/100</f>
        <v>0.13600000000000001</v>
      </c>
    </row>
    <row r="17" spans="1:32" x14ac:dyDescent="0.55000000000000004">
      <c r="A17">
        <f>2.7/100</f>
        <v>2.7000000000000003E-2</v>
      </c>
      <c r="B17">
        <f>2.7/100</f>
        <v>2.7000000000000003E-2</v>
      </c>
      <c r="C17" s="1">
        <f>2.7/100</f>
        <v>2.7000000000000003E-2</v>
      </c>
      <c r="D17" s="1">
        <f>2.7/100</f>
        <v>2.7000000000000003E-2</v>
      </c>
      <c r="E17" s="1">
        <f>2.6/100</f>
        <v>2.6000000000000002E-2</v>
      </c>
      <c r="F17" s="1">
        <f>2.6/100</f>
        <v>2.6000000000000002E-2</v>
      </c>
      <c r="G17" s="2">
        <f>2.6/100</f>
        <v>2.6000000000000002E-2</v>
      </c>
      <c r="H17" s="1">
        <f>2.6/100</f>
        <v>2.6000000000000002E-2</v>
      </c>
      <c r="I17" s="1">
        <f t="shared" ref="I17:L17" si="12">2.7/100</f>
        <v>2.7000000000000003E-2</v>
      </c>
      <c r="J17" s="1">
        <f t="shared" si="12"/>
        <v>2.7000000000000003E-2</v>
      </c>
      <c r="K17" s="1">
        <f t="shared" si="12"/>
        <v>2.7000000000000003E-2</v>
      </c>
      <c r="L17" s="1">
        <f t="shared" si="12"/>
        <v>2.7000000000000003E-2</v>
      </c>
      <c r="M17" s="1">
        <f>2.6/100</f>
        <v>2.6000000000000002E-2</v>
      </c>
      <c r="N17" s="1">
        <f>2.6/100</f>
        <v>2.6000000000000002E-2</v>
      </c>
      <c r="O17" s="1">
        <f>2.6/100</f>
        <v>2.6000000000000002E-2</v>
      </c>
      <c r="P17" s="1">
        <f>2.6/100</f>
        <v>2.6000000000000002E-2</v>
      </c>
      <c r="Q17">
        <f>5.3/100</f>
        <v>5.2999999999999999E-2</v>
      </c>
      <c r="R17">
        <f>5.3/100</f>
        <v>5.2999999999999999E-2</v>
      </c>
      <c r="S17">
        <f>5.3/100</f>
        <v>5.2999999999999999E-2</v>
      </c>
      <c r="T17">
        <f>5.3/100</f>
        <v>5.2999999999999999E-2</v>
      </c>
      <c r="U17">
        <f>5.2/100</f>
        <v>5.2000000000000005E-2</v>
      </c>
      <c r="V17">
        <f>5.2/100</f>
        <v>5.2000000000000005E-2</v>
      </c>
      <c r="W17">
        <f>5.2/100</f>
        <v>5.2000000000000005E-2</v>
      </c>
      <c r="X17">
        <f>5.2/100</f>
        <v>5.2000000000000005E-2</v>
      </c>
      <c r="Y17">
        <f>5.3/100</f>
        <v>5.2999999999999999E-2</v>
      </c>
      <c r="Z17">
        <f>5.2/100</f>
        <v>5.2000000000000005E-2</v>
      </c>
      <c r="AA17">
        <f>5.2/100</f>
        <v>5.2000000000000005E-2</v>
      </c>
      <c r="AB17">
        <f>5.2/100</f>
        <v>5.2000000000000005E-2</v>
      </c>
      <c r="AC17">
        <f>5.2/100</f>
        <v>5.2000000000000005E-2</v>
      </c>
      <c r="AD17">
        <f>5.2/100</f>
        <v>5.2000000000000005E-2</v>
      </c>
      <c r="AE17">
        <f>5.2/100</f>
        <v>5.2000000000000005E-2</v>
      </c>
      <c r="AF17">
        <f>5.2/100</f>
        <v>5.2000000000000005E-2</v>
      </c>
    </row>
  </sheetData>
  <pageMargins left="0.7" right="0.7" top="0.75" bottom="0.75" header="0.3" footer="0.3"/>
  <pageSetup orientation="portrait" r:id="rId1"/>
  <ignoredErrors>
    <ignoredError sqref="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025D-48A6-4F49-98E2-08C3E9A7ED56}">
  <dimension ref="A1:AF17"/>
  <sheetViews>
    <sheetView topLeftCell="K1" workbookViewId="0">
      <selection activeCell="K18" sqref="A18:XFD18"/>
    </sheetView>
  </sheetViews>
  <sheetFormatPr defaultRowHeight="14.4" x14ac:dyDescent="0.55000000000000004"/>
  <sheetData>
    <row r="1" spans="1:32" x14ac:dyDescent="0.5500000000000000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</row>
    <row r="2" spans="1:32" x14ac:dyDescent="0.55000000000000004">
      <c r="A2">
        <f>6.9/100</f>
        <v>6.9000000000000006E-2</v>
      </c>
      <c r="B2">
        <f>6.9/100</f>
        <v>6.9000000000000006E-2</v>
      </c>
      <c r="C2">
        <f>6.9/100</f>
        <v>6.9000000000000006E-2</v>
      </c>
      <c r="D2">
        <f>6.9/100</f>
        <v>6.9000000000000006E-2</v>
      </c>
      <c r="E2">
        <f>6.7/100</f>
        <v>6.7000000000000004E-2</v>
      </c>
      <c r="F2">
        <f>6.7/100</f>
        <v>6.7000000000000004E-2</v>
      </c>
      <c r="G2">
        <f>6.7/100</f>
        <v>6.7000000000000004E-2</v>
      </c>
      <c r="H2">
        <f>6.7/100</f>
        <v>6.7000000000000004E-2</v>
      </c>
      <c r="I2">
        <f>6.9/100</f>
        <v>6.9000000000000006E-2</v>
      </c>
      <c r="J2">
        <f>6.9/100</f>
        <v>6.9000000000000006E-2</v>
      </c>
      <c r="K2">
        <f>6.9/100</f>
        <v>6.9000000000000006E-2</v>
      </c>
      <c r="L2">
        <f>6.9/100</f>
        <v>6.9000000000000006E-2</v>
      </c>
      <c r="M2">
        <f>6.7/100</f>
        <v>6.7000000000000004E-2</v>
      </c>
      <c r="N2">
        <f>6.7/100</f>
        <v>6.7000000000000004E-2</v>
      </c>
      <c r="O2">
        <f>6.7/100</f>
        <v>6.7000000000000004E-2</v>
      </c>
      <c r="P2">
        <f>6.7/100</f>
        <v>6.7000000000000004E-2</v>
      </c>
      <c r="Q2">
        <f>8.2/100</f>
        <v>8.199999999999999E-2</v>
      </c>
      <c r="R2">
        <f>8.2/100</f>
        <v>8.199999999999999E-2</v>
      </c>
      <c r="S2">
        <f>8.2/100</f>
        <v>8.199999999999999E-2</v>
      </c>
      <c r="T2">
        <f>8.2/100</f>
        <v>8.199999999999999E-2</v>
      </c>
      <c r="U2">
        <f>8/100</f>
        <v>0.08</v>
      </c>
      <c r="V2">
        <f>8/100</f>
        <v>0.08</v>
      </c>
      <c r="W2">
        <f>8/100</f>
        <v>0.08</v>
      </c>
      <c r="X2">
        <f>8/100</f>
        <v>0.08</v>
      </c>
      <c r="Y2">
        <f>8.2/100</f>
        <v>8.199999999999999E-2</v>
      </c>
      <c r="Z2">
        <f>8.2/100</f>
        <v>8.199999999999999E-2</v>
      </c>
      <c r="AA2">
        <f>8.2/100</f>
        <v>8.199999999999999E-2</v>
      </c>
      <c r="AB2">
        <f>8.2/100</f>
        <v>8.199999999999999E-2</v>
      </c>
      <c r="AC2">
        <f>8/100</f>
        <v>0.08</v>
      </c>
      <c r="AD2">
        <f>8/100</f>
        <v>0.08</v>
      </c>
      <c r="AE2">
        <f>8/100</f>
        <v>0.08</v>
      </c>
      <c r="AF2">
        <f>8/100</f>
        <v>0.08</v>
      </c>
    </row>
    <row r="3" spans="1:32" x14ac:dyDescent="0.55000000000000004">
      <c r="A3">
        <f>11.1/100</f>
        <v>0.111</v>
      </c>
      <c r="B3">
        <f>11.1/100</f>
        <v>0.111</v>
      </c>
      <c r="C3">
        <f>11.1/100</f>
        <v>0.111</v>
      </c>
      <c r="D3">
        <f>11.1/100</f>
        <v>0.111</v>
      </c>
      <c r="E3">
        <f>13.1/100</f>
        <v>0.13100000000000001</v>
      </c>
      <c r="F3">
        <f>13.1/100</f>
        <v>0.13100000000000001</v>
      </c>
      <c r="G3">
        <f>13.1/100</f>
        <v>0.13100000000000001</v>
      </c>
      <c r="H3">
        <f>13.1/100</f>
        <v>0.13100000000000001</v>
      </c>
      <c r="I3">
        <f>11.1/100</f>
        <v>0.111</v>
      </c>
      <c r="J3">
        <f>11.1/100</f>
        <v>0.111</v>
      </c>
      <c r="K3">
        <f>11.1/100</f>
        <v>0.111</v>
      </c>
      <c r="L3">
        <f>11.1/100</f>
        <v>0.111</v>
      </c>
      <c r="M3">
        <f t="shared" ref="M3:T3" si="0">13.1/100</f>
        <v>0.13100000000000001</v>
      </c>
      <c r="N3">
        <f t="shared" si="0"/>
        <v>0.13100000000000001</v>
      </c>
      <c r="O3">
        <f t="shared" si="0"/>
        <v>0.13100000000000001</v>
      </c>
      <c r="P3">
        <f t="shared" si="0"/>
        <v>0.13100000000000001</v>
      </c>
      <c r="Q3">
        <f t="shared" si="0"/>
        <v>0.13100000000000001</v>
      </c>
      <c r="R3">
        <f t="shared" si="0"/>
        <v>0.13100000000000001</v>
      </c>
      <c r="S3">
        <f t="shared" si="0"/>
        <v>0.13100000000000001</v>
      </c>
      <c r="T3">
        <f t="shared" si="0"/>
        <v>0.13100000000000001</v>
      </c>
      <c r="U3">
        <f>15.1/100</f>
        <v>0.151</v>
      </c>
      <c r="V3">
        <f>15.1/100</f>
        <v>0.151</v>
      </c>
      <c r="W3">
        <f>15.1/100</f>
        <v>0.151</v>
      </c>
      <c r="X3">
        <f>15.1/100</f>
        <v>0.151</v>
      </c>
      <c r="Y3">
        <f>13.1/100</f>
        <v>0.13100000000000001</v>
      </c>
      <c r="Z3">
        <f>13.1/100</f>
        <v>0.13100000000000001</v>
      </c>
      <c r="AA3">
        <f>13.1/100</f>
        <v>0.13100000000000001</v>
      </c>
      <c r="AB3">
        <f>13.1/100</f>
        <v>0.13100000000000001</v>
      </c>
      <c r="AC3">
        <f>15.1/100</f>
        <v>0.151</v>
      </c>
      <c r="AD3">
        <f>15.1/100</f>
        <v>0.151</v>
      </c>
      <c r="AE3">
        <f>15.1/100</f>
        <v>0.151</v>
      </c>
      <c r="AF3">
        <f>15.1/100</f>
        <v>0.151</v>
      </c>
    </row>
    <row r="4" spans="1:32" x14ac:dyDescent="0.55000000000000004">
      <c r="A4">
        <f>2.5/100</f>
        <v>2.5000000000000001E-2</v>
      </c>
      <c r="B4">
        <f>2.5/100</f>
        <v>2.5000000000000001E-2</v>
      </c>
      <c r="C4">
        <f>2.5/100</f>
        <v>2.5000000000000001E-2</v>
      </c>
      <c r="D4">
        <f>1.9/100</f>
        <v>1.9E-2</v>
      </c>
      <c r="E4">
        <f>2.5/100</f>
        <v>2.5000000000000001E-2</v>
      </c>
      <c r="F4">
        <f>2.5/100</f>
        <v>2.5000000000000001E-2</v>
      </c>
      <c r="G4">
        <f>2.5/100</f>
        <v>2.5000000000000001E-2</v>
      </c>
      <c r="H4">
        <f>1.9/100</f>
        <v>1.9E-2</v>
      </c>
      <c r="I4">
        <f>1.3/100</f>
        <v>1.3000000000000001E-2</v>
      </c>
      <c r="J4">
        <f>1.3/100</f>
        <v>1.3000000000000001E-2</v>
      </c>
      <c r="K4">
        <f>1.3/100</f>
        <v>1.3000000000000001E-2</v>
      </c>
      <c r="L4">
        <f>0.6/100</f>
        <v>6.0000000000000001E-3</v>
      </c>
      <c r="M4">
        <f>1.2/100</f>
        <v>1.2E-2</v>
      </c>
      <c r="N4">
        <f>1.2/100</f>
        <v>1.2E-2</v>
      </c>
      <c r="O4">
        <f>1.2/100</f>
        <v>1.2E-2</v>
      </c>
      <c r="P4">
        <f>0.6/100</f>
        <v>6.0000000000000001E-3</v>
      </c>
      <c r="Q4">
        <f>2/100</f>
        <v>0.02</v>
      </c>
      <c r="R4">
        <f>2/100</f>
        <v>0.02</v>
      </c>
      <c r="S4">
        <f>2/100</f>
        <v>0.02</v>
      </c>
      <c r="T4">
        <f>1.5/100</f>
        <v>1.4999999999999999E-2</v>
      </c>
      <c r="U4">
        <f>2/100</f>
        <v>0.02</v>
      </c>
      <c r="V4">
        <f>2/100</f>
        <v>0.02</v>
      </c>
      <c r="W4">
        <f>2/100</f>
        <v>0.02</v>
      </c>
      <c r="X4">
        <f>1.5/100</f>
        <v>1.4999999999999999E-2</v>
      </c>
      <c r="Y4">
        <f t="shared" ref="Y4:AE4" si="1">1/100</f>
        <v>0.01</v>
      </c>
      <c r="Z4">
        <f t="shared" si="1"/>
        <v>0.01</v>
      </c>
      <c r="AA4">
        <f t="shared" si="1"/>
        <v>0.01</v>
      </c>
      <c r="AB4">
        <f t="shared" si="1"/>
        <v>0.01</v>
      </c>
      <c r="AC4">
        <f t="shared" si="1"/>
        <v>0.01</v>
      </c>
      <c r="AD4">
        <f t="shared" si="1"/>
        <v>0.01</v>
      </c>
      <c r="AE4">
        <f t="shared" si="1"/>
        <v>0.01</v>
      </c>
      <c r="AF4">
        <f>0.5/100</f>
        <v>5.0000000000000001E-3</v>
      </c>
    </row>
    <row r="5" spans="1:32" x14ac:dyDescent="0.55000000000000004">
      <c r="A5">
        <f>10.1/100</f>
        <v>0.10099999999999999</v>
      </c>
      <c r="B5">
        <f>10.1/100</f>
        <v>0.10099999999999999</v>
      </c>
      <c r="C5">
        <f>7.6/100</f>
        <v>7.5999999999999998E-2</v>
      </c>
      <c r="D5">
        <f>5.7/100</f>
        <v>5.7000000000000002E-2</v>
      </c>
      <c r="E5">
        <f>9.9/100</f>
        <v>9.9000000000000005E-2</v>
      </c>
      <c r="F5">
        <f>9.9/100</f>
        <v>9.9000000000000005E-2</v>
      </c>
      <c r="G5">
        <f>7.4/100</f>
        <v>7.400000000000001E-2</v>
      </c>
      <c r="H5">
        <f>5.6/100</f>
        <v>5.5999999999999994E-2</v>
      </c>
      <c r="I5">
        <f>8.9/100</f>
        <v>8.900000000000001E-2</v>
      </c>
      <c r="J5">
        <f>12.6/100</f>
        <v>0.126</v>
      </c>
      <c r="K5">
        <f>6.4/100</f>
        <v>6.4000000000000001E-2</v>
      </c>
      <c r="L5">
        <f>4.5/100</f>
        <v>4.4999999999999998E-2</v>
      </c>
      <c r="M5">
        <f>8.7/100+0.001</f>
        <v>8.7999999999999995E-2</v>
      </c>
      <c r="N5">
        <f>12.3/100</f>
        <v>0.12300000000000001</v>
      </c>
      <c r="O5">
        <f>6.2/100</f>
        <v>6.2E-2</v>
      </c>
      <c r="P5">
        <f>4.4/100+0.001</f>
        <v>4.5000000000000005E-2</v>
      </c>
      <c r="Q5">
        <f>8.1/100</f>
        <v>8.1000000000000003E-2</v>
      </c>
      <c r="R5">
        <f>11.1/100</f>
        <v>0.111</v>
      </c>
      <c r="S5">
        <f>6.1/100</f>
        <v>6.0999999999999999E-2</v>
      </c>
      <c r="T5">
        <f>4.6/100</f>
        <v>4.5999999999999999E-2</v>
      </c>
      <c r="U5">
        <f>7.9/100</f>
        <v>7.9000000000000001E-2</v>
      </c>
      <c r="V5">
        <f>10.8/100</f>
        <v>0.10800000000000001</v>
      </c>
      <c r="W5">
        <f>6/100</f>
        <v>0.06</v>
      </c>
      <c r="X5">
        <f>4.5/100</f>
        <v>4.4999999999999998E-2</v>
      </c>
      <c r="Y5">
        <f>7.1/100</f>
        <v>7.0999999999999994E-2</v>
      </c>
      <c r="Z5">
        <f>10.1/100</f>
        <v>0.10099999999999999</v>
      </c>
      <c r="AA5">
        <f>5.1/100</f>
        <v>5.0999999999999997E-2</v>
      </c>
      <c r="AB5">
        <f>5.1/100</f>
        <v>5.0999999999999997E-2</v>
      </c>
      <c r="AC5">
        <f>6.9/100</f>
        <v>6.9000000000000006E-2</v>
      </c>
      <c r="AD5">
        <f>9.9/100</f>
        <v>9.9000000000000005E-2</v>
      </c>
      <c r="AE5">
        <f>5/100</f>
        <v>0.05</v>
      </c>
      <c r="AF5">
        <f>3.5/100</f>
        <v>3.5000000000000003E-2</v>
      </c>
    </row>
    <row r="6" spans="1:32" x14ac:dyDescent="0.55000000000000004">
      <c r="A6">
        <f t="shared" ref="A6:P6" si="2">2.2/100</f>
        <v>2.2000000000000002E-2</v>
      </c>
      <c r="B6">
        <f t="shared" si="2"/>
        <v>2.2000000000000002E-2</v>
      </c>
      <c r="C6">
        <f t="shared" si="2"/>
        <v>2.2000000000000002E-2</v>
      </c>
      <c r="D6">
        <f t="shared" si="2"/>
        <v>2.2000000000000002E-2</v>
      </c>
      <c r="E6">
        <f t="shared" si="2"/>
        <v>2.2000000000000002E-2</v>
      </c>
      <c r="F6">
        <f t="shared" si="2"/>
        <v>2.2000000000000002E-2</v>
      </c>
      <c r="G6">
        <f>2.2/100+0.001</f>
        <v>2.3000000000000003E-2</v>
      </c>
      <c r="H6">
        <f t="shared" si="2"/>
        <v>2.2000000000000002E-2</v>
      </c>
      <c r="I6">
        <f t="shared" si="2"/>
        <v>2.2000000000000002E-2</v>
      </c>
      <c r="J6">
        <f t="shared" si="2"/>
        <v>2.2000000000000002E-2</v>
      </c>
      <c r="K6">
        <f t="shared" si="2"/>
        <v>2.2000000000000002E-2</v>
      </c>
      <c r="L6">
        <f t="shared" si="2"/>
        <v>2.2000000000000002E-2</v>
      </c>
      <c r="M6">
        <f t="shared" si="2"/>
        <v>2.2000000000000002E-2</v>
      </c>
      <c r="N6">
        <f t="shared" si="2"/>
        <v>2.2000000000000002E-2</v>
      </c>
      <c r="O6">
        <f t="shared" si="2"/>
        <v>2.2000000000000002E-2</v>
      </c>
      <c r="P6">
        <f t="shared" si="2"/>
        <v>2.2000000000000002E-2</v>
      </c>
      <c r="Q6">
        <f t="shared" ref="Q6:AF6" si="3">1.8/100</f>
        <v>1.8000000000000002E-2</v>
      </c>
      <c r="R6">
        <f t="shared" si="3"/>
        <v>1.8000000000000002E-2</v>
      </c>
      <c r="S6">
        <f t="shared" si="3"/>
        <v>1.8000000000000002E-2</v>
      </c>
      <c r="T6">
        <f t="shared" si="3"/>
        <v>1.8000000000000002E-2</v>
      </c>
      <c r="U6">
        <f t="shared" si="3"/>
        <v>1.8000000000000002E-2</v>
      </c>
      <c r="V6">
        <f t="shared" si="3"/>
        <v>1.8000000000000002E-2</v>
      </c>
      <c r="W6">
        <f t="shared" si="3"/>
        <v>1.8000000000000002E-2</v>
      </c>
      <c r="X6">
        <f t="shared" si="3"/>
        <v>1.8000000000000002E-2</v>
      </c>
      <c r="Y6">
        <f t="shared" si="3"/>
        <v>1.8000000000000002E-2</v>
      </c>
      <c r="Z6">
        <f t="shared" si="3"/>
        <v>1.8000000000000002E-2</v>
      </c>
      <c r="AA6">
        <f t="shared" si="3"/>
        <v>1.8000000000000002E-2</v>
      </c>
      <c r="AB6">
        <f t="shared" si="3"/>
        <v>1.8000000000000002E-2</v>
      </c>
      <c r="AC6">
        <f t="shared" si="3"/>
        <v>1.8000000000000002E-2</v>
      </c>
      <c r="AD6">
        <f>1.8/100+0.001</f>
        <v>1.9000000000000003E-2</v>
      </c>
      <c r="AE6">
        <f t="shared" si="3"/>
        <v>1.8000000000000002E-2</v>
      </c>
      <c r="AF6">
        <f t="shared" si="3"/>
        <v>1.8000000000000002E-2</v>
      </c>
    </row>
    <row r="7" spans="1:32" x14ac:dyDescent="0.55000000000000004">
      <c r="A7">
        <f>16.5/100</f>
        <v>0.16500000000000001</v>
      </c>
      <c r="B7">
        <f>16.5/100</f>
        <v>0.16500000000000001</v>
      </c>
      <c r="C7">
        <f>19/100</f>
        <v>0.19</v>
      </c>
      <c r="D7">
        <f>21.6/100</f>
        <v>0.21600000000000003</v>
      </c>
      <c r="E7">
        <f>16.1/100</f>
        <v>0.161</v>
      </c>
      <c r="F7">
        <f>16.1/100</f>
        <v>0.161</v>
      </c>
      <c r="G7">
        <f>18.6/100</f>
        <v>0.18600000000000003</v>
      </c>
      <c r="H7">
        <f>21/100</f>
        <v>0.21</v>
      </c>
      <c r="I7">
        <f>15.2/100</f>
        <v>0.152</v>
      </c>
      <c r="J7">
        <f>17.7/100</f>
        <v>0.17699999999999999</v>
      </c>
      <c r="K7">
        <f>17.7/100</f>
        <v>0.17699999999999999</v>
      </c>
      <c r="L7">
        <f>20.2/100</f>
        <v>0.20199999999999999</v>
      </c>
      <c r="M7">
        <f>14.9/100</f>
        <v>0.14899999999999999</v>
      </c>
      <c r="N7">
        <f>11.2/100</f>
        <v>0.11199999999999999</v>
      </c>
      <c r="O7">
        <f>17.3/100</f>
        <v>0.17300000000000001</v>
      </c>
      <c r="P7">
        <f>19.8/100</f>
        <v>0.19800000000000001</v>
      </c>
      <c r="Q7">
        <f>13.2/100</f>
        <v>0.13200000000000001</v>
      </c>
      <c r="R7">
        <f>10.2/100</f>
        <v>0.10199999999999999</v>
      </c>
      <c r="S7">
        <f>15.2/100</f>
        <v>0.152</v>
      </c>
      <c r="T7">
        <f>17.2/100</f>
        <v>0.17199999999999999</v>
      </c>
      <c r="U7">
        <f>12.9/100</f>
        <v>0.129</v>
      </c>
      <c r="V7">
        <f>10/100</f>
        <v>0.1</v>
      </c>
      <c r="W7">
        <f>14.8/100</f>
        <v>0.14800000000000002</v>
      </c>
      <c r="X7">
        <f>16.8/100</f>
        <v>0.16800000000000001</v>
      </c>
      <c r="Y7">
        <f>12.2/100</f>
        <v>0.122</v>
      </c>
      <c r="Z7">
        <f>9.2/100</f>
        <v>9.1999999999999998E-2</v>
      </c>
      <c r="AA7">
        <f>14.2/100</f>
        <v>0.14199999999999999</v>
      </c>
      <c r="AB7">
        <f>14.2/100</f>
        <v>0.14199999999999999</v>
      </c>
      <c r="AC7">
        <f>11.9/100</f>
        <v>0.11900000000000001</v>
      </c>
      <c r="AD7">
        <f>9/100</f>
        <v>0.09</v>
      </c>
      <c r="AE7">
        <f>13.9/100</f>
        <v>0.13900000000000001</v>
      </c>
      <c r="AF7">
        <f>15.8/100</f>
        <v>0.158</v>
      </c>
    </row>
    <row r="8" spans="1:32" x14ac:dyDescent="0.55000000000000004">
      <c r="A8">
        <f>3.4/100</f>
        <v>3.4000000000000002E-2</v>
      </c>
      <c r="B8">
        <f>3.4/100</f>
        <v>3.4000000000000002E-2</v>
      </c>
      <c r="C8">
        <f>3.4/100</f>
        <v>3.4000000000000002E-2</v>
      </c>
      <c r="D8">
        <f>3.4/100</f>
        <v>3.4000000000000002E-2</v>
      </c>
      <c r="E8">
        <f>3.3/100</f>
        <v>3.3000000000000002E-2</v>
      </c>
      <c r="F8">
        <f>3.3/100</f>
        <v>3.3000000000000002E-2</v>
      </c>
      <c r="G8">
        <f>3.3/100</f>
        <v>3.3000000000000002E-2</v>
      </c>
      <c r="H8">
        <f>3.3/100</f>
        <v>3.3000000000000002E-2</v>
      </c>
      <c r="I8">
        <f>3.4/100</f>
        <v>3.4000000000000002E-2</v>
      </c>
      <c r="J8">
        <f>3.4/100</f>
        <v>3.4000000000000002E-2</v>
      </c>
      <c r="K8">
        <f>3.4/100</f>
        <v>3.4000000000000002E-2</v>
      </c>
      <c r="L8">
        <f>3.4/100</f>
        <v>3.4000000000000002E-2</v>
      </c>
      <c r="M8">
        <f>3.3/100</f>
        <v>3.3000000000000002E-2</v>
      </c>
      <c r="N8">
        <f>3.3/100</f>
        <v>3.3000000000000002E-2</v>
      </c>
      <c r="O8">
        <f>3.3/100</f>
        <v>3.3000000000000002E-2</v>
      </c>
      <c r="P8">
        <f>3.3/100</f>
        <v>3.3000000000000002E-2</v>
      </c>
      <c r="Q8">
        <f t="shared" ref="Q8:AF8" si="4">2.7/100</f>
        <v>2.7000000000000003E-2</v>
      </c>
      <c r="R8">
        <f t="shared" si="4"/>
        <v>2.7000000000000003E-2</v>
      </c>
      <c r="S8">
        <f t="shared" si="4"/>
        <v>2.7000000000000003E-2</v>
      </c>
      <c r="T8">
        <f t="shared" si="4"/>
        <v>2.7000000000000003E-2</v>
      </c>
      <c r="U8">
        <f t="shared" si="4"/>
        <v>2.7000000000000003E-2</v>
      </c>
      <c r="V8">
        <f t="shared" si="4"/>
        <v>2.7000000000000003E-2</v>
      </c>
      <c r="W8">
        <f t="shared" si="4"/>
        <v>2.7000000000000003E-2</v>
      </c>
      <c r="X8">
        <f t="shared" si="4"/>
        <v>2.7000000000000003E-2</v>
      </c>
      <c r="Y8">
        <f t="shared" si="4"/>
        <v>2.7000000000000003E-2</v>
      </c>
      <c r="Z8">
        <f t="shared" si="4"/>
        <v>2.7000000000000003E-2</v>
      </c>
      <c r="AA8">
        <f t="shared" si="4"/>
        <v>2.7000000000000003E-2</v>
      </c>
      <c r="AB8">
        <f t="shared" si="4"/>
        <v>2.7000000000000003E-2</v>
      </c>
      <c r="AC8">
        <f t="shared" si="4"/>
        <v>2.7000000000000003E-2</v>
      </c>
      <c r="AD8">
        <f t="shared" si="4"/>
        <v>2.7000000000000003E-2</v>
      </c>
      <c r="AE8">
        <f t="shared" si="4"/>
        <v>2.7000000000000003E-2</v>
      </c>
      <c r="AF8">
        <f t="shared" si="4"/>
        <v>2.7000000000000003E-2</v>
      </c>
    </row>
    <row r="9" spans="1:32" x14ac:dyDescent="0.55000000000000004">
      <c r="A9">
        <f>12.5/100</f>
        <v>0.125</v>
      </c>
      <c r="B9">
        <f>12.5/100</f>
        <v>0.125</v>
      </c>
      <c r="C9">
        <f>12.5/100</f>
        <v>0.125</v>
      </c>
      <c r="D9">
        <f>12.5/100</f>
        <v>0.125</v>
      </c>
      <c r="E9">
        <f>12.2/100</f>
        <v>0.122</v>
      </c>
      <c r="F9">
        <f>12.2/100</f>
        <v>0.122</v>
      </c>
      <c r="G9">
        <f>12.2/100</f>
        <v>0.122</v>
      </c>
      <c r="H9">
        <f>12.2/100</f>
        <v>0.122</v>
      </c>
      <c r="I9">
        <f>12.5/100</f>
        <v>0.125</v>
      </c>
      <c r="J9">
        <f>12.5/100</f>
        <v>0.125</v>
      </c>
      <c r="K9">
        <f>12.5/100</f>
        <v>0.125</v>
      </c>
      <c r="L9">
        <f>12.5/100</f>
        <v>0.125</v>
      </c>
      <c r="M9">
        <f>12.2/100</f>
        <v>0.122</v>
      </c>
      <c r="N9">
        <f>12.2/100</f>
        <v>0.122</v>
      </c>
      <c r="O9">
        <f>12.2/100</f>
        <v>0.122</v>
      </c>
      <c r="P9">
        <f>12.2/100</f>
        <v>0.122</v>
      </c>
      <c r="Q9">
        <f>10/100</f>
        <v>0.1</v>
      </c>
      <c r="R9">
        <f>10/100</f>
        <v>0.1</v>
      </c>
      <c r="S9">
        <f>10/100</f>
        <v>0.1</v>
      </c>
      <c r="T9">
        <f>10/100</f>
        <v>0.1</v>
      </c>
      <c r="U9">
        <f>9.7/100</f>
        <v>9.6999999999999989E-2</v>
      </c>
      <c r="V9">
        <f>9.7/100</f>
        <v>9.6999999999999989E-2</v>
      </c>
      <c r="W9">
        <f>9.7/100</f>
        <v>9.6999999999999989E-2</v>
      </c>
      <c r="X9">
        <f>9.7/100</f>
        <v>9.6999999999999989E-2</v>
      </c>
      <c r="Y9">
        <f>10/100</f>
        <v>0.1</v>
      </c>
      <c r="Z9">
        <f>10/100</f>
        <v>0.1</v>
      </c>
      <c r="AA9">
        <f>10/100</f>
        <v>0.1</v>
      </c>
      <c r="AB9">
        <f>10/100</f>
        <v>0.1</v>
      </c>
      <c r="AC9">
        <f>9.7/100</f>
        <v>9.6999999999999989E-2</v>
      </c>
      <c r="AD9">
        <f>9.7/100</f>
        <v>9.6999999999999989E-2</v>
      </c>
      <c r="AE9">
        <f>9.7/100</f>
        <v>9.6999999999999989E-2</v>
      </c>
      <c r="AF9">
        <f>9.7/100</f>
        <v>9.6999999999999989E-2</v>
      </c>
    </row>
    <row r="10" spans="1:32" x14ac:dyDescent="0.55000000000000004">
      <c r="A10">
        <f>16/100</f>
        <v>0.16</v>
      </c>
      <c r="B10">
        <f>16/100</f>
        <v>0.16</v>
      </c>
      <c r="C10">
        <f>16/100</f>
        <v>0.16</v>
      </c>
      <c r="D10">
        <f>16/100</f>
        <v>0.16</v>
      </c>
      <c r="E10">
        <f>15.6/100</f>
        <v>0.156</v>
      </c>
      <c r="F10">
        <f>15.7/100</f>
        <v>0.157</v>
      </c>
      <c r="G10">
        <f>15.6/100</f>
        <v>0.156</v>
      </c>
      <c r="H10">
        <f>15.6/100+0.001</f>
        <v>0.157</v>
      </c>
      <c r="I10">
        <f>19.8/100</f>
        <v>0.19800000000000001</v>
      </c>
      <c r="J10">
        <f>19.8/100-0.06</f>
        <v>0.13800000000000001</v>
      </c>
      <c r="K10">
        <f>19.8/100</f>
        <v>0.19800000000000001</v>
      </c>
      <c r="L10">
        <f>19.8/100</f>
        <v>0.19800000000000001</v>
      </c>
      <c r="M10">
        <f>19.3/100</f>
        <v>0.193</v>
      </c>
      <c r="N10">
        <f>19.3/100</f>
        <v>0.193</v>
      </c>
      <c r="O10">
        <f>19.3/100</f>
        <v>0.193</v>
      </c>
      <c r="P10">
        <f>19.3/100</f>
        <v>0.193</v>
      </c>
      <c r="Q10">
        <f>12.8/100</f>
        <v>0.128</v>
      </c>
      <c r="R10">
        <f>12.8/100</f>
        <v>0.128</v>
      </c>
      <c r="S10">
        <f>12.8/100</f>
        <v>0.128</v>
      </c>
      <c r="T10">
        <f>12.8/100</f>
        <v>0.128</v>
      </c>
      <c r="U10">
        <f>12.5/100</f>
        <v>0.125</v>
      </c>
      <c r="V10">
        <f>12.5/100</f>
        <v>0.125</v>
      </c>
      <c r="W10">
        <f>12.5/100</f>
        <v>0.125</v>
      </c>
      <c r="X10">
        <f>12.5/100</f>
        <v>0.125</v>
      </c>
      <c r="Y10">
        <f>15.8/100</f>
        <v>0.158</v>
      </c>
      <c r="Z10">
        <f>15.8/100</f>
        <v>0.158</v>
      </c>
      <c r="AA10">
        <f>15.8/100</f>
        <v>0.158</v>
      </c>
      <c r="AB10">
        <f>15.8/100</f>
        <v>0.158</v>
      </c>
      <c r="AC10">
        <f>15.4/100</f>
        <v>0.154</v>
      </c>
      <c r="AD10">
        <f>15.4/100</f>
        <v>0.154</v>
      </c>
      <c r="AE10">
        <f>15.4/100</f>
        <v>0.154</v>
      </c>
      <c r="AF10">
        <f>15.4/100</f>
        <v>0.154</v>
      </c>
    </row>
    <row r="11" spans="1:32" x14ac:dyDescent="0.55000000000000004">
      <c r="A11">
        <f t="shared" ref="A11:P11" si="5">0.6/100</f>
        <v>6.0000000000000001E-3</v>
      </c>
      <c r="B11">
        <f t="shared" si="5"/>
        <v>6.0000000000000001E-3</v>
      </c>
      <c r="C11">
        <f t="shared" si="5"/>
        <v>6.0000000000000001E-3</v>
      </c>
      <c r="D11">
        <f t="shared" si="5"/>
        <v>6.0000000000000001E-3</v>
      </c>
      <c r="E11">
        <f t="shared" si="5"/>
        <v>6.0000000000000001E-3</v>
      </c>
      <c r="F11">
        <f t="shared" si="5"/>
        <v>6.0000000000000001E-3</v>
      </c>
      <c r="G11">
        <f t="shared" si="5"/>
        <v>6.0000000000000001E-3</v>
      </c>
      <c r="H11">
        <f t="shared" si="5"/>
        <v>6.0000000000000001E-3</v>
      </c>
      <c r="I11">
        <f t="shared" si="5"/>
        <v>6.0000000000000001E-3</v>
      </c>
      <c r="J11">
        <f t="shared" si="5"/>
        <v>6.0000000000000001E-3</v>
      </c>
      <c r="K11">
        <f t="shared" si="5"/>
        <v>6.0000000000000001E-3</v>
      </c>
      <c r="L11">
        <f t="shared" si="5"/>
        <v>6.0000000000000001E-3</v>
      </c>
      <c r="M11">
        <f t="shared" si="5"/>
        <v>6.0000000000000001E-3</v>
      </c>
      <c r="N11">
        <f t="shared" si="5"/>
        <v>6.0000000000000001E-3</v>
      </c>
      <c r="O11">
        <f t="shared" si="5"/>
        <v>6.0000000000000001E-3</v>
      </c>
      <c r="P11">
        <f t="shared" si="5"/>
        <v>6.0000000000000001E-3</v>
      </c>
      <c r="Q11">
        <f t="shared" ref="Q11:AF11" si="6">0.5/100</f>
        <v>5.0000000000000001E-3</v>
      </c>
      <c r="R11">
        <f t="shared" si="6"/>
        <v>5.0000000000000001E-3</v>
      </c>
      <c r="S11">
        <f t="shared" si="6"/>
        <v>5.0000000000000001E-3</v>
      </c>
      <c r="T11">
        <f t="shared" si="6"/>
        <v>5.0000000000000001E-3</v>
      </c>
      <c r="U11">
        <f>0.5/100+0.001</f>
        <v>6.0000000000000001E-3</v>
      </c>
      <c r="V11">
        <f t="shared" si="6"/>
        <v>5.0000000000000001E-3</v>
      </c>
      <c r="W11">
        <f t="shared" si="6"/>
        <v>5.0000000000000001E-3</v>
      </c>
      <c r="X11">
        <f t="shared" si="6"/>
        <v>5.0000000000000001E-3</v>
      </c>
      <c r="Y11">
        <f t="shared" si="6"/>
        <v>5.0000000000000001E-3</v>
      </c>
      <c r="Z11">
        <f t="shared" si="6"/>
        <v>5.0000000000000001E-3</v>
      </c>
      <c r="AA11">
        <f t="shared" si="6"/>
        <v>5.0000000000000001E-3</v>
      </c>
      <c r="AB11">
        <f t="shared" si="6"/>
        <v>5.0000000000000001E-3</v>
      </c>
      <c r="AC11">
        <f t="shared" si="6"/>
        <v>5.0000000000000001E-3</v>
      </c>
      <c r="AD11">
        <f t="shared" si="6"/>
        <v>5.0000000000000001E-3</v>
      </c>
      <c r="AE11">
        <f t="shared" si="6"/>
        <v>5.0000000000000001E-3</v>
      </c>
      <c r="AF11">
        <f>0.5/100+0.002</f>
        <v>7.0000000000000001E-3</v>
      </c>
    </row>
    <row r="12" spans="1:32" x14ac:dyDescent="0.55000000000000004">
      <c r="A12">
        <f>0.6/100</f>
        <v>6.0000000000000001E-3</v>
      </c>
      <c r="B12">
        <f>0.6/100</f>
        <v>6.0000000000000001E-3</v>
      </c>
      <c r="C12">
        <f>2.1/100</f>
        <v>2.1000000000000001E-2</v>
      </c>
      <c r="D12">
        <f>2.1/100</f>
        <v>2.1000000000000001E-2</v>
      </c>
      <c r="E12">
        <f>2.1/100</f>
        <v>2.1000000000000001E-2</v>
      </c>
      <c r="F12">
        <f>2/100</f>
        <v>0.02</v>
      </c>
      <c r="G12">
        <f>2/100</f>
        <v>0.02</v>
      </c>
      <c r="H12">
        <f>2/100</f>
        <v>0.02</v>
      </c>
      <c r="I12">
        <f>2.1/100</f>
        <v>2.1000000000000001E-2</v>
      </c>
      <c r="J12">
        <f>2.1/100</f>
        <v>2.1000000000000001E-2</v>
      </c>
      <c r="K12">
        <f>2.1/100</f>
        <v>2.1000000000000001E-2</v>
      </c>
      <c r="L12">
        <f>2.1/100</f>
        <v>2.1000000000000001E-2</v>
      </c>
      <c r="M12">
        <f>2/100</f>
        <v>0.02</v>
      </c>
      <c r="N12">
        <f>2/100</f>
        <v>0.02</v>
      </c>
      <c r="O12">
        <f>2/100</f>
        <v>0.02</v>
      </c>
      <c r="P12">
        <f>2/100</f>
        <v>0.02</v>
      </c>
      <c r="Q12">
        <f>1.7/100</f>
        <v>1.7000000000000001E-2</v>
      </c>
      <c r="R12">
        <f>1.7/100</f>
        <v>1.7000000000000001E-2</v>
      </c>
      <c r="S12">
        <f>1.7/100</f>
        <v>1.7000000000000001E-2</v>
      </c>
      <c r="T12">
        <f>1.7/100</f>
        <v>1.7000000000000001E-2</v>
      </c>
      <c r="U12">
        <f>1.6/100</f>
        <v>1.6E-2</v>
      </c>
      <c r="V12">
        <f>1.6/100</f>
        <v>1.6E-2</v>
      </c>
      <c r="W12">
        <f>1.6/100</f>
        <v>1.6E-2</v>
      </c>
      <c r="X12">
        <f>1.6/100</f>
        <v>1.6E-2</v>
      </c>
      <c r="Y12">
        <f>1.7/100</f>
        <v>1.7000000000000001E-2</v>
      </c>
      <c r="Z12">
        <f>1.7/100</f>
        <v>1.7000000000000001E-2</v>
      </c>
      <c r="AA12">
        <f>1.7/100</f>
        <v>1.7000000000000001E-2</v>
      </c>
      <c r="AB12">
        <f>1.7/100</f>
        <v>1.7000000000000001E-2</v>
      </c>
      <c r="AC12">
        <f>1.6/100</f>
        <v>1.6E-2</v>
      </c>
      <c r="AD12">
        <f>1.6/100</f>
        <v>1.6E-2</v>
      </c>
      <c r="AE12">
        <f>1.6/100</f>
        <v>1.6E-2</v>
      </c>
      <c r="AF12">
        <f>1.6/100</f>
        <v>1.6E-2</v>
      </c>
    </row>
    <row r="13" spans="1:32" x14ac:dyDescent="0.55000000000000004">
      <c r="A13">
        <f>2.1/100</f>
        <v>2.1000000000000001E-2</v>
      </c>
      <c r="B13">
        <f>2.1/100</f>
        <v>2.1000000000000001E-2</v>
      </c>
      <c r="C13">
        <f t="shared" ref="B13:P13" si="7">0.6/100</f>
        <v>6.0000000000000001E-3</v>
      </c>
      <c r="D13">
        <f t="shared" si="7"/>
        <v>6.0000000000000001E-3</v>
      </c>
      <c r="E13">
        <f t="shared" si="7"/>
        <v>6.0000000000000001E-3</v>
      </c>
      <c r="F13">
        <f t="shared" si="7"/>
        <v>6.0000000000000001E-3</v>
      </c>
      <c r="G13">
        <f t="shared" si="7"/>
        <v>6.0000000000000001E-3</v>
      </c>
      <c r="H13">
        <f t="shared" si="7"/>
        <v>6.0000000000000001E-3</v>
      </c>
      <c r="I13">
        <f t="shared" si="7"/>
        <v>6.0000000000000001E-3</v>
      </c>
      <c r="J13">
        <f t="shared" si="7"/>
        <v>6.0000000000000001E-3</v>
      </c>
      <c r="K13">
        <f t="shared" si="7"/>
        <v>6.0000000000000001E-3</v>
      </c>
      <c r="L13">
        <f t="shared" si="7"/>
        <v>6.0000000000000001E-3</v>
      </c>
      <c r="M13">
        <f t="shared" si="7"/>
        <v>6.0000000000000001E-3</v>
      </c>
      <c r="N13">
        <f t="shared" si="7"/>
        <v>6.0000000000000001E-3</v>
      </c>
      <c r="O13">
        <f t="shared" si="7"/>
        <v>6.0000000000000001E-3</v>
      </c>
      <c r="P13">
        <f t="shared" si="7"/>
        <v>6.0000000000000001E-3</v>
      </c>
      <c r="Q13">
        <f t="shared" ref="Q13:AF13" si="8">0.5/100</f>
        <v>5.0000000000000001E-3</v>
      </c>
      <c r="R13">
        <f t="shared" si="8"/>
        <v>5.0000000000000001E-3</v>
      </c>
      <c r="S13">
        <f t="shared" si="8"/>
        <v>5.0000000000000001E-3</v>
      </c>
      <c r="T13">
        <f t="shared" si="8"/>
        <v>5.0000000000000001E-3</v>
      </c>
      <c r="U13">
        <f t="shared" si="8"/>
        <v>5.0000000000000001E-3</v>
      </c>
      <c r="V13">
        <f t="shared" si="8"/>
        <v>5.0000000000000001E-3</v>
      </c>
      <c r="W13">
        <f t="shared" si="8"/>
        <v>5.0000000000000001E-3</v>
      </c>
      <c r="X13">
        <f t="shared" si="8"/>
        <v>5.0000000000000001E-3</v>
      </c>
      <c r="Y13">
        <f t="shared" si="8"/>
        <v>5.0000000000000001E-3</v>
      </c>
      <c r="Z13">
        <f t="shared" si="8"/>
        <v>5.0000000000000001E-3</v>
      </c>
      <c r="AA13">
        <f t="shared" si="8"/>
        <v>5.0000000000000001E-3</v>
      </c>
      <c r="AB13">
        <f t="shared" si="8"/>
        <v>5.0000000000000001E-3</v>
      </c>
      <c r="AC13">
        <f t="shared" si="8"/>
        <v>5.0000000000000001E-3</v>
      </c>
      <c r="AD13">
        <f t="shared" si="8"/>
        <v>5.0000000000000001E-3</v>
      </c>
      <c r="AE13">
        <f t="shared" si="8"/>
        <v>5.0000000000000001E-3</v>
      </c>
      <c r="AF13">
        <f t="shared" si="8"/>
        <v>5.0000000000000001E-3</v>
      </c>
    </row>
    <row r="14" spans="1:32" x14ac:dyDescent="0.55000000000000004">
      <c r="A14">
        <f t="shared" ref="A14:P14" si="9">2.8/100</f>
        <v>2.7999999999999997E-2</v>
      </c>
      <c r="B14">
        <f t="shared" si="9"/>
        <v>2.7999999999999997E-2</v>
      </c>
      <c r="C14">
        <f t="shared" si="9"/>
        <v>2.7999999999999997E-2</v>
      </c>
      <c r="D14">
        <f t="shared" si="9"/>
        <v>2.7999999999999997E-2</v>
      </c>
      <c r="E14">
        <f t="shared" si="9"/>
        <v>2.7999999999999997E-2</v>
      </c>
      <c r="F14">
        <f t="shared" si="9"/>
        <v>2.7999999999999997E-2</v>
      </c>
      <c r="G14">
        <f t="shared" si="9"/>
        <v>2.7999999999999997E-2</v>
      </c>
      <c r="H14">
        <f t="shared" si="9"/>
        <v>2.7999999999999997E-2</v>
      </c>
      <c r="I14">
        <f t="shared" si="9"/>
        <v>2.7999999999999997E-2</v>
      </c>
      <c r="J14">
        <f t="shared" si="9"/>
        <v>2.7999999999999997E-2</v>
      </c>
      <c r="K14">
        <f t="shared" si="9"/>
        <v>2.7999999999999997E-2</v>
      </c>
      <c r="L14">
        <f t="shared" si="9"/>
        <v>2.7999999999999997E-2</v>
      </c>
      <c r="M14">
        <f t="shared" si="9"/>
        <v>2.7999999999999997E-2</v>
      </c>
      <c r="N14">
        <f t="shared" si="9"/>
        <v>2.7999999999999997E-2</v>
      </c>
      <c r="O14">
        <f>2.8/100+0.002</f>
        <v>0.03</v>
      </c>
      <c r="P14">
        <f t="shared" si="9"/>
        <v>2.7999999999999997E-2</v>
      </c>
      <c r="Q14">
        <f>2.3/100</f>
        <v>2.3E-2</v>
      </c>
      <c r="R14">
        <f>2.3/100</f>
        <v>2.3E-2</v>
      </c>
      <c r="S14">
        <f>2.3/100</f>
        <v>2.3E-2</v>
      </c>
      <c r="T14">
        <f>2.3/100</f>
        <v>2.3E-2</v>
      </c>
      <c r="U14">
        <f>2.2/100</f>
        <v>2.2000000000000002E-2</v>
      </c>
      <c r="V14">
        <f>2.2/100</f>
        <v>2.2000000000000002E-2</v>
      </c>
      <c r="W14">
        <f>2.2/100</f>
        <v>2.2000000000000002E-2</v>
      </c>
      <c r="X14">
        <f>2.2/100</f>
        <v>2.2000000000000002E-2</v>
      </c>
      <c r="Y14">
        <f>2.3/100</f>
        <v>2.3E-2</v>
      </c>
      <c r="Z14">
        <f>2.3/100</f>
        <v>2.3E-2</v>
      </c>
      <c r="AA14">
        <f>2.3/100</f>
        <v>2.3E-2</v>
      </c>
      <c r="AB14">
        <f>2.3/100</f>
        <v>2.3E-2</v>
      </c>
      <c r="AC14">
        <f>2.2/100+0.002</f>
        <v>2.4E-2</v>
      </c>
      <c r="AD14">
        <f>2.2/100</f>
        <v>2.2000000000000002E-2</v>
      </c>
      <c r="AE14">
        <f>2.2/100</f>
        <v>2.2000000000000002E-2</v>
      </c>
      <c r="AF14">
        <f>2.2/100</f>
        <v>2.2000000000000002E-2</v>
      </c>
    </row>
    <row r="15" spans="1:32" x14ac:dyDescent="0.55000000000000004">
      <c r="A15">
        <f t="shared" ref="A13:P15" si="10">1.7/100</f>
        <v>1.7000000000000001E-2</v>
      </c>
      <c r="B15">
        <f t="shared" si="10"/>
        <v>1.7000000000000001E-2</v>
      </c>
      <c r="C15">
        <f>1.8/100</f>
        <v>1.8000000000000002E-2</v>
      </c>
      <c r="D15">
        <f t="shared" si="10"/>
        <v>1.7000000000000001E-2</v>
      </c>
      <c r="E15">
        <f t="shared" si="10"/>
        <v>1.7000000000000001E-2</v>
      </c>
      <c r="F15">
        <f t="shared" si="10"/>
        <v>1.7000000000000001E-2</v>
      </c>
      <c r="G15">
        <f t="shared" si="10"/>
        <v>1.7000000000000001E-2</v>
      </c>
      <c r="H15">
        <f t="shared" si="10"/>
        <v>1.7000000000000001E-2</v>
      </c>
      <c r="I15">
        <f t="shared" si="10"/>
        <v>1.7000000000000001E-2</v>
      </c>
      <c r="J15">
        <f>1.7/100</f>
        <v>1.7000000000000001E-2</v>
      </c>
      <c r="K15">
        <f t="shared" si="10"/>
        <v>1.7000000000000001E-2</v>
      </c>
      <c r="L15">
        <f>1.7/100+0.001</f>
        <v>1.8000000000000002E-2</v>
      </c>
      <c r="M15">
        <f t="shared" si="10"/>
        <v>1.7000000000000001E-2</v>
      </c>
      <c r="N15">
        <f>1.7/100+0.002</f>
        <v>1.9000000000000003E-2</v>
      </c>
      <c r="O15">
        <f t="shared" si="10"/>
        <v>1.7000000000000001E-2</v>
      </c>
      <c r="P15">
        <f t="shared" si="10"/>
        <v>1.7000000000000001E-2</v>
      </c>
      <c r="Q15">
        <f>1.4/100</f>
        <v>1.3999999999999999E-2</v>
      </c>
      <c r="R15">
        <f>1.4/100</f>
        <v>1.3999999999999999E-2</v>
      </c>
      <c r="S15">
        <f>1.4/100</f>
        <v>1.3999999999999999E-2</v>
      </c>
      <c r="T15">
        <f>1.4/100</f>
        <v>1.3999999999999999E-2</v>
      </c>
      <c r="U15">
        <f>1.3/100</f>
        <v>1.3000000000000001E-2</v>
      </c>
      <c r="V15">
        <f>1.3/100</f>
        <v>1.3000000000000001E-2</v>
      </c>
      <c r="W15">
        <f>1.3/100</f>
        <v>1.3000000000000001E-2</v>
      </c>
      <c r="X15">
        <f>1.3/100+0.001</f>
        <v>1.4000000000000002E-2</v>
      </c>
      <c r="Y15">
        <f>1.4/100</f>
        <v>1.3999999999999999E-2</v>
      </c>
      <c r="Z15">
        <f>1.4/100</f>
        <v>1.3999999999999999E-2</v>
      </c>
      <c r="AA15">
        <f>1.4/100</f>
        <v>1.3999999999999999E-2</v>
      </c>
      <c r="AB15">
        <f>1.4/100</f>
        <v>1.3999999999999999E-2</v>
      </c>
      <c r="AC15">
        <f>1.3/100</f>
        <v>1.3000000000000001E-2</v>
      </c>
      <c r="AD15">
        <f>1.3/100</f>
        <v>1.3000000000000001E-2</v>
      </c>
      <c r="AE15">
        <f>1.3/100</f>
        <v>1.3000000000000001E-2</v>
      </c>
      <c r="AF15">
        <f>1.3/100</f>
        <v>1.3000000000000001E-2</v>
      </c>
    </row>
    <row r="16" spans="1:32" x14ac:dyDescent="0.55000000000000004">
      <c r="A16">
        <f>7/100</f>
        <v>7.0000000000000007E-2</v>
      </c>
      <c r="B16">
        <f>7/100</f>
        <v>7.0000000000000007E-2</v>
      </c>
      <c r="C16">
        <f>7/100</f>
        <v>7.0000000000000007E-2</v>
      </c>
      <c r="D16">
        <f>7/100</f>
        <v>7.0000000000000007E-2</v>
      </c>
      <c r="E16">
        <f>6.8/100</f>
        <v>6.8000000000000005E-2</v>
      </c>
      <c r="F16">
        <f>6.8/100</f>
        <v>6.8000000000000005E-2</v>
      </c>
      <c r="G16">
        <f>6.8/100</f>
        <v>6.8000000000000005E-2</v>
      </c>
      <c r="H16">
        <f>6.8/100</f>
        <v>6.8000000000000005E-2</v>
      </c>
      <c r="I16">
        <f>7/100</f>
        <v>7.0000000000000007E-2</v>
      </c>
      <c r="J16">
        <f>7/100</f>
        <v>7.0000000000000007E-2</v>
      </c>
      <c r="K16">
        <f>7/100</f>
        <v>7.0000000000000007E-2</v>
      </c>
      <c r="L16">
        <f>7/100</f>
        <v>7.0000000000000007E-2</v>
      </c>
      <c r="M16">
        <f>6.8/100</f>
        <v>6.8000000000000005E-2</v>
      </c>
      <c r="N16">
        <f>6.8/100</f>
        <v>6.8000000000000005E-2</v>
      </c>
      <c r="O16">
        <f>6.8/100</f>
        <v>6.8000000000000005E-2</v>
      </c>
      <c r="P16">
        <f>6.8/100</f>
        <v>6.8000000000000005E-2</v>
      </c>
      <c r="Q16">
        <f>13.9/100</f>
        <v>0.13900000000000001</v>
      </c>
      <c r="R16">
        <f>13.9/100</f>
        <v>0.13900000000000001</v>
      </c>
      <c r="S16">
        <f>13.9/100</f>
        <v>0.13900000000000001</v>
      </c>
      <c r="T16">
        <f>13.9/100</f>
        <v>0.13900000000000001</v>
      </c>
      <c r="U16">
        <f>13.6/100</f>
        <v>0.13600000000000001</v>
      </c>
      <c r="V16">
        <f>13.6/100</f>
        <v>0.13600000000000001</v>
      </c>
      <c r="W16">
        <f>13.6/100+0.001</f>
        <v>0.13700000000000001</v>
      </c>
      <c r="X16">
        <f>13.6/100</f>
        <v>0.13600000000000001</v>
      </c>
      <c r="Y16">
        <f>13.9/100</f>
        <v>0.13900000000000001</v>
      </c>
      <c r="Z16">
        <f>13.9/100</f>
        <v>0.13900000000000001</v>
      </c>
      <c r="AA16">
        <f>13.9/100</f>
        <v>0.13900000000000001</v>
      </c>
      <c r="AB16">
        <f>13.9/100</f>
        <v>0.13900000000000001</v>
      </c>
      <c r="AC16">
        <f>13.6/100</f>
        <v>0.13600000000000001</v>
      </c>
      <c r="AD16">
        <f>13.6/100</f>
        <v>0.13600000000000001</v>
      </c>
      <c r="AE16">
        <f>13.6/100+0.001</f>
        <v>0.13700000000000001</v>
      </c>
      <c r="AF16">
        <f>13.6/100</f>
        <v>0.13600000000000001</v>
      </c>
    </row>
    <row r="17" spans="1:32" x14ac:dyDescent="0.55000000000000004">
      <c r="A17">
        <f>4/100</f>
        <v>0.04</v>
      </c>
      <c r="B17">
        <f>4/100</f>
        <v>0.04</v>
      </c>
      <c r="C17">
        <f>3.9/100</f>
        <v>3.9E-2</v>
      </c>
      <c r="D17">
        <f>3.9/100</f>
        <v>3.9E-2</v>
      </c>
      <c r="E17">
        <f>3.8/100</f>
        <v>3.7999999999999999E-2</v>
      </c>
      <c r="F17">
        <f>3.8/100</f>
        <v>3.7999999999999999E-2</v>
      </c>
      <c r="G17">
        <f>3.8/100</f>
        <v>3.7999999999999999E-2</v>
      </c>
      <c r="H17">
        <f>3.8/100</f>
        <v>3.7999999999999999E-2</v>
      </c>
      <c r="I17">
        <f>3.9/100</f>
        <v>3.9E-2</v>
      </c>
      <c r="J17">
        <f>3.9/100</f>
        <v>3.9E-2</v>
      </c>
      <c r="K17">
        <f>3.9/100</f>
        <v>3.9E-2</v>
      </c>
      <c r="L17">
        <f>3.9/100</f>
        <v>3.9E-2</v>
      </c>
      <c r="M17">
        <f>3.8/100</f>
        <v>3.7999999999999999E-2</v>
      </c>
      <c r="N17">
        <f>3.8/100</f>
        <v>3.7999999999999999E-2</v>
      </c>
      <c r="O17">
        <f>3.8/100</f>
        <v>3.7999999999999999E-2</v>
      </c>
      <c r="P17">
        <f>3.8/100</f>
        <v>3.7999999999999999E-2</v>
      </c>
      <c r="Q17">
        <f>7.8/100</f>
        <v>7.8E-2</v>
      </c>
      <c r="R17">
        <f>7.8/100</f>
        <v>7.8E-2</v>
      </c>
      <c r="S17">
        <f>7.8/100</f>
        <v>7.8E-2</v>
      </c>
      <c r="T17">
        <f>7.8/100</f>
        <v>7.8E-2</v>
      </c>
      <c r="U17">
        <f>7.6/100</f>
        <v>7.5999999999999998E-2</v>
      </c>
      <c r="V17">
        <f>7.6/100+0.001</f>
        <v>7.6999999999999999E-2</v>
      </c>
      <c r="W17">
        <f>7.6/100</f>
        <v>7.5999999999999998E-2</v>
      </c>
      <c r="X17">
        <f>7.6/100</f>
        <v>7.5999999999999998E-2</v>
      </c>
      <c r="Y17">
        <f>7.8/100</f>
        <v>7.8E-2</v>
      </c>
      <c r="Z17">
        <f>7.8/100</f>
        <v>7.8E-2</v>
      </c>
      <c r="AA17">
        <f>7.8/100</f>
        <v>7.8E-2</v>
      </c>
      <c r="AB17">
        <f>7.8/100</f>
        <v>7.8E-2</v>
      </c>
      <c r="AC17">
        <f>7.6/100</f>
        <v>7.5999999999999998E-2</v>
      </c>
      <c r="AD17">
        <f>7.6/100</f>
        <v>7.5999999999999998E-2</v>
      </c>
      <c r="AE17">
        <f>7.6/100</f>
        <v>7.5999999999999998E-2</v>
      </c>
      <c r="AF17">
        <f>7.6/100</f>
        <v>7.5999999999999998E-2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AEB0-06C5-4B32-B858-956DAC97958D}">
  <dimension ref="A1:AF17"/>
  <sheetViews>
    <sheetView topLeftCell="K1" workbookViewId="0">
      <selection activeCell="K18" sqref="A18:XFD18"/>
    </sheetView>
  </sheetViews>
  <sheetFormatPr defaultRowHeight="14.4" x14ac:dyDescent="0.55000000000000004"/>
  <sheetData>
    <row r="1" spans="1:32" x14ac:dyDescent="0.5500000000000000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55000000000000004">
      <c r="A2">
        <f>13.2/100</f>
        <v>0.13200000000000001</v>
      </c>
      <c r="B2">
        <f>13.2/100</f>
        <v>0.13200000000000001</v>
      </c>
      <c r="C2">
        <f>13.2/100</f>
        <v>0.13200000000000001</v>
      </c>
      <c r="D2">
        <f>13.2/100</f>
        <v>0.13200000000000001</v>
      </c>
      <c r="E2">
        <f>12.9/100</f>
        <v>0.129</v>
      </c>
      <c r="F2">
        <f>12.9/100</f>
        <v>0.129</v>
      </c>
      <c r="G2">
        <f>12.9/100</f>
        <v>0.129</v>
      </c>
      <c r="H2">
        <f>12.9/100</f>
        <v>0.129</v>
      </c>
      <c r="I2">
        <f>13.2/100</f>
        <v>0.13200000000000001</v>
      </c>
      <c r="J2">
        <f>13.2/100</f>
        <v>0.13200000000000001</v>
      </c>
      <c r="K2">
        <f>13.2/100</f>
        <v>0.13200000000000001</v>
      </c>
      <c r="L2">
        <f>13.2/100</f>
        <v>0.13200000000000001</v>
      </c>
      <c r="M2">
        <f>12.9/100</f>
        <v>0.129</v>
      </c>
      <c r="N2">
        <f>12.9/100</f>
        <v>0.129</v>
      </c>
      <c r="O2">
        <f>12.9/100</f>
        <v>0.129</v>
      </c>
      <c r="P2">
        <f>12.9/100</f>
        <v>0.129</v>
      </c>
      <c r="Q2">
        <f>15.4/100</f>
        <v>0.154</v>
      </c>
      <c r="R2">
        <f>15.4/100</f>
        <v>0.154</v>
      </c>
      <c r="S2">
        <f>15.4/100</f>
        <v>0.154</v>
      </c>
      <c r="T2">
        <f>15.4/100</f>
        <v>0.154</v>
      </c>
      <c r="U2">
        <f>15.1/100</f>
        <v>0.151</v>
      </c>
      <c r="V2">
        <f>15.1/100</f>
        <v>0.151</v>
      </c>
      <c r="W2">
        <f>15.1/100</f>
        <v>0.151</v>
      </c>
      <c r="X2">
        <f>15.1/100</f>
        <v>0.151</v>
      </c>
      <c r="Y2">
        <f>15.4/100</f>
        <v>0.154</v>
      </c>
      <c r="Z2">
        <f>15.4/100</f>
        <v>0.154</v>
      </c>
      <c r="AA2">
        <f>15.4/100</f>
        <v>0.154</v>
      </c>
      <c r="AB2">
        <f>15.4/100</f>
        <v>0.154</v>
      </c>
      <c r="AC2">
        <f>15.1/100</f>
        <v>0.151</v>
      </c>
      <c r="AD2">
        <f>15.1/100</f>
        <v>0.151</v>
      </c>
      <c r="AE2">
        <f>15.1/100</f>
        <v>0.151</v>
      </c>
      <c r="AF2">
        <f>15.1/100</f>
        <v>0.151</v>
      </c>
    </row>
    <row r="3" spans="1:32" x14ac:dyDescent="0.55000000000000004">
      <c r="A3">
        <f>5.3/100</f>
        <v>5.2999999999999999E-2</v>
      </c>
      <c r="B3">
        <f>5.3/100</f>
        <v>5.2999999999999999E-2</v>
      </c>
      <c r="C3">
        <f>5.3/100</f>
        <v>5.2999999999999999E-2</v>
      </c>
      <c r="D3">
        <f>5.3/100</f>
        <v>5.2999999999999999E-2</v>
      </c>
      <c r="E3">
        <f>7.3/100</f>
        <v>7.2999999999999995E-2</v>
      </c>
      <c r="F3">
        <f>7.3/100</f>
        <v>7.2999999999999995E-2</v>
      </c>
      <c r="G3">
        <f>7.3/100</f>
        <v>7.2999999999999995E-2</v>
      </c>
      <c r="H3">
        <f>7.3/100</f>
        <v>7.2999999999999995E-2</v>
      </c>
      <c r="I3">
        <f>5.3/100</f>
        <v>5.2999999999999999E-2</v>
      </c>
      <c r="J3">
        <f>5.3/100</f>
        <v>5.2999999999999999E-2</v>
      </c>
      <c r="K3">
        <f>5.3/100</f>
        <v>5.2999999999999999E-2</v>
      </c>
      <c r="L3">
        <f>5.3/100-0.001</f>
        <v>5.1999999999999998E-2</v>
      </c>
      <c r="M3">
        <f>7.3/100</f>
        <v>7.2999999999999995E-2</v>
      </c>
      <c r="N3">
        <f>7.3/100</f>
        <v>7.2999999999999995E-2</v>
      </c>
      <c r="O3">
        <f>7.3/100</f>
        <v>7.2999999999999995E-2</v>
      </c>
      <c r="P3">
        <f>7.3/100</f>
        <v>7.2999999999999995E-2</v>
      </c>
      <c r="Q3">
        <f>6.2/100</f>
        <v>6.2E-2</v>
      </c>
      <c r="R3">
        <f>6.2/100</f>
        <v>6.2E-2</v>
      </c>
      <c r="S3">
        <f>6.2/100</f>
        <v>6.2E-2</v>
      </c>
      <c r="T3">
        <f>6.2/100</f>
        <v>6.2E-2</v>
      </c>
      <c r="U3">
        <f>8.2/100</f>
        <v>8.199999999999999E-2</v>
      </c>
      <c r="V3">
        <f>8.2/100</f>
        <v>8.199999999999999E-2</v>
      </c>
      <c r="W3">
        <f>8.2/100</f>
        <v>8.199999999999999E-2</v>
      </c>
      <c r="X3">
        <f>8.2/100</f>
        <v>8.199999999999999E-2</v>
      </c>
      <c r="Y3">
        <f>6.2/100</f>
        <v>6.2E-2</v>
      </c>
      <c r="Z3">
        <f>6.2/100</f>
        <v>6.2E-2</v>
      </c>
      <c r="AA3">
        <f>6.2/100</f>
        <v>6.2E-2</v>
      </c>
      <c r="AB3">
        <f>6.2/100</f>
        <v>6.2E-2</v>
      </c>
      <c r="AC3">
        <f>8.2/100</f>
        <v>8.199999999999999E-2</v>
      </c>
      <c r="AD3">
        <f>8.2/100</f>
        <v>8.199999999999999E-2</v>
      </c>
      <c r="AE3">
        <f>8.2/100</f>
        <v>8.199999999999999E-2</v>
      </c>
      <c r="AF3">
        <f>8.2/100</f>
        <v>8.199999999999999E-2</v>
      </c>
    </row>
    <row r="4" spans="1:32" x14ac:dyDescent="0.55000000000000004">
      <c r="A4">
        <f>4.4/100</f>
        <v>4.4000000000000004E-2</v>
      </c>
      <c r="B4">
        <f>4.4/100</f>
        <v>4.4000000000000004E-2</v>
      </c>
      <c r="C4">
        <f>4.4/100</f>
        <v>4.4000000000000004E-2</v>
      </c>
      <c r="D4">
        <f>4.4/100</f>
        <v>4.4000000000000004E-2</v>
      </c>
      <c r="E4">
        <f>4.3/100</f>
        <v>4.2999999999999997E-2</v>
      </c>
      <c r="F4">
        <f>4.3/100</f>
        <v>4.2999999999999997E-2</v>
      </c>
      <c r="G4">
        <f>4.3/100</f>
        <v>4.2999999999999997E-2</v>
      </c>
      <c r="H4">
        <f>4.3/100</f>
        <v>4.2999999999999997E-2</v>
      </c>
      <c r="I4">
        <f t="shared" ref="I4:P4" si="0">3.1/100</f>
        <v>3.1E-2</v>
      </c>
      <c r="J4">
        <f t="shared" si="0"/>
        <v>3.1E-2</v>
      </c>
      <c r="K4">
        <f t="shared" si="0"/>
        <v>3.1E-2</v>
      </c>
      <c r="L4">
        <f t="shared" si="0"/>
        <v>3.1E-2</v>
      </c>
      <c r="M4">
        <f t="shared" si="0"/>
        <v>3.1E-2</v>
      </c>
      <c r="N4">
        <f t="shared" si="0"/>
        <v>3.1E-2</v>
      </c>
      <c r="O4">
        <f>3.1/100-0.001</f>
        <v>0.03</v>
      </c>
      <c r="P4">
        <f t="shared" si="0"/>
        <v>3.1E-2</v>
      </c>
      <c r="Q4">
        <f>3.6/100</f>
        <v>3.6000000000000004E-2</v>
      </c>
      <c r="R4">
        <f>3.6/100</f>
        <v>3.6000000000000004E-2</v>
      </c>
      <c r="S4">
        <f>3.6/100</f>
        <v>3.6000000000000004E-2</v>
      </c>
      <c r="T4">
        <f>3.6/100</f>
        <v>3.6000000000000004E-2</v>
      </c>
      <c r="U4">
        <f>3.5/100</f>
        <v>3.5000000000000003E-2</v>
      </c>
      <c r="V4">
        <f>3.5/100</f>
        <v>3.5000000000000003E-2</v>
      </c>
      <c r="W4">
        <f>3.5/100</f>
        <v>3.5000000000000003E-2</v>
      </c>
      <c r="X4">
        <f>3.5/100</f>
        <v>3.5000000000000003E-2</v>
      </c>
      <c r="Y4">
        <f>2.6/100</f>
        <v>2.6000000000000002E-2</v>
      </c>
      <c r="Z4">
        <f>2.6/100</f>
        <v>2.6000000000000002E-2</v>
      </c>
      <c r="AA4">
        <f>2.6/100</f>
        <v>2.6000000000000002E-2</v>
      </c>
      <c r="AB4">
        <f>2.6/100</f>
        <v>2.6000000000000002E-2</v>
      </c>
      <c r="AC4">
        <f>2.5/100</f>
        <v>2.5000000000000001E-2</v>
      </c>
      <c r="AD4">
        <f>2.5/100</f>
        <v>2.5000000000000001E-2</v>
      </c>
      <c r="AE4">
        <f>2.5/100</f>
        <v>2.5000000000000001E-2</v>
      </c>
      <c r="AF4">
        <f>2.5/100+0.001</f>
        <v>2.6000000000000002E-2</v>
      </c>
    </row>
    <row r="5" spans="1:32" x14ac:dyDescent="0.55000000000000004">
      <c r="A5">
        <f>9.4/100</f>
        <v>9.4E-2</v>
      </c>
      <c r="B5">
        <f>13.1/100</f>
        <v>0.13100000000000001</v>
      </c>
      <c r="C5">
        <f>7/100</f>
        <v>7.0000000000000007E-2</v>
      </c>
      <c r="D5">
        <f>5.7/100</f>
        <v>5.7000000000000002E-2</v>
      </c>
      <c r="E5">
        <f>9.2/100</f>
        <v>9.1999999999999998E-2</v>
      </c>
      <c r="F5">
        <f>12.8/100</f>
        <v>0.128</v>
      </c>
      <c r="G5">
        <f>6.8/100</f>
        <v>6.8000000000000005E-2</v>
      </c>
      <c r="H5">
        <f>5.6/100</f>
        <v>5.5999999999999994E-2</v>
      </c>
      <c r="I5">
        <f>8.2/100</f>
        <v>8.199999999999999E-2</v>
      </c>
      <c r="J5">
        <f>11.9/100</f>
        <v>0.11900000000000001</v>
      </c>
      <c r="K5">
        <f>5.7/100</f>
        <v>5.7000000000000002E-2</v>
      </c>
      <c r="L5">
        <f>4.5/100</f>
        <v>4.4999999999999998E-2</v>
      </c>
      <c r="M5">
        <f>8/100</f>
        <v>0.08</v>
      </c>
      <c r="N5">
        <f>11.6/100</f>
        <v>0.11599999999999999</v>
      </c>
      <c r="O5">
        <f>5.6/100</f>
        <v>5.5999999999999994E-2</v>
      </c>
      <c r="P5">
        <f>4.4/100</f>
        <v>4.4000000000000004E-2</v>
      </c>
      <c r="Q5">
        <f>7.7/100</f>
        <v>7.6999999999999999E-2</v>
      </c>
      <c r="R5">
        <f>10.7/100</f>
        <v>0.107</v>
      </c>
      <c r="S5">
        <f>5.7/100</f>
        <v>5.7000000000000002E-2</v>
      </c>
      <c r="T5">
        <f>4.7/100</f>
        <v>4.7E-2</v>
      </c>
      <c r="U5">
        <f>7.5/100</f>
        <v>7.4999999999999997E-2</v>
      </c>
      <c r="V5">
        <f>10.4/100</f>
        <v>0.10400000000000001</v>
      </c>
      <c r="W5">
        <f>5.6/100</f>
        <v>5.5999999999999994E-2</v>
      </c>
      <c r="X5">
        <f>4.6/100</f>
        <v>4.5999999999999999E-2</v>
      </c>
      <c r="Y5">
        <f>6.7/100</f>
        <v>6.7000000000000004E-2</v>
      </c>
      <c r="Z5">
        <f>9.7/100</f>
        <v>9.6999999999999989E-2</v>
      </c>
      <c r="AA5">
        <f>4.7/100-0.002</f>
        <v>4.4999999999999998E-2</v>
      </c>
      <c r="AB5">
        <f>3.7/100</f>
        <v>3.7000000000000005E-2</v>
      </c>
      <c r="AC5">
        <f>6.5/100</f>
        <v>6.5000000000000002E-2</v>
      </c>
      <c r="AD5">
        <f>9.5/100</f>
        <v>9.5000000000000001E-2</v>
      </c>
      <c r="AE5">
        <f>4.6/100</f>
        <v>4.5999999999999999E-2</v>
      </c>
      <c r="AF5">
        <f>3.6/100</f>
        <v>3.6000000000000004E-2</v>
      </c>
    </row>
    <row r="6" spans="1:32" x14ac:dyDescent="0.55000000000000004">
      <c r="A6">
        <f>8.5/100</f>
        <v>8.5000000000000006E-2</v>
      </c>
      <c r="B6">
        <f>8.5/100</f>
        <v>8.5000000000000006E-2</v>
      </c>
      <c r="C6">
        <f>8.5/100</f>
        <v>8.5000000000000006E-2</v>
      </c>
      <c r="D6">
        <f>8.5/100</f>
        <v>8.5000000000000006E-2</v>
      </c>
      <c r="E6">
        <f>8.3/100</f>
        <v>8.3000000000000004E-2</v>
      </c>
      <c r="F6">
        <f>8.3/100</f>
        <v>8.3000000000000004E-2</v>
      </c>
      <c r="G6">
        <f>8.3/100</f>
        <v>8.3000000000000004E-2</v>
      </c>
      <c r="H6">
        <f>8.3/100</f>
        <v>8.3000000000000004E-2</v>
      </c>
      <c r="I6">
        <f>8.5/100</f>
        <v>8.5000000000000006E-2</v>
      </c>
      <c r="J6">
        <f>8.5/100</f>
        <v>8.5000000000000006E-2</v>
      </c>
      <c r="K6">
        <f>8.5/100</f>
        <v>8.5000000000000006E-2</v>
      </c>
      <c r="L6">
        <f>8.5/100</f>
        <v>8.5000000000000006E-2</v>
      </c>
      <c r="M6">
        <f>8.3/100</f>
        <v>8.3000000000000004E-2</v>
      </c>
      <c r="N6">
        <f>8.3/100</f>
        <v>8.3000000000000004E-2</v>
      </c>
      <c r="O6">
        <f>8.3/100</f>
        <v>8.3000000000000004E-2</v>
      </c>
      <c r="P6">
        <f>8.3/100</f>
        <v>8.3000000000000004E-2</v>
      </c>
      <c r="Q6">
        <f>7/100</f>
        <v>7.0000000000000007E-2</v>
      </c>
      <c r="R6">
        <f>7/100</f>
        <v>7.0000000000000007E-2</v>
      </c>
      <c r="S6">
        <f>7/100</f>
        <v>7.0000000000000007E-2</v>
      </c>
      <c r="T6">
        <f>7/100</f>
        <v>7.0000000000000007E-2</v>
      </c>
      <c r="U6">
        <f>6.8/100</f>
        <v>6.8000000000000005E-2</v>
      </c>
      <c r="V6">
        <f>6.8/100</f>
        <v>6.8000000000000005E-2</v>
      </c>
      <c r="W6">
        <f>6.8/100</f>
        <v>6.8000000000000005E-2</v>
      </c>
      <c r="X6">
        <f>6.8/100</f>
        <v>6.8000000000000005E-2</v>
      </c>
      <c r="Y6">
        <f>7/100</f>
        <v>7.0000000000000007E-2</v>
      </c>
      <c r="Z6">
        <f>7/100</f>
        <v>7.0000000000000007E-2</v>
      </c>
      <c r="AA6">
        <f>7/100</f>
        <v>7.0000000000000007E-2</v>
      </c>
      <c r="AB6">
        <f>7/100</f>
        <v>7.0000000000000007E-2</v>
      </c>
      <c r="AC6">
        <f>6.8/100</f>
        <v>6.8000000000000005E-2</v>
      </c>
      <c r="AD6">
        <f>6.8/100</f>
        <v>6.8000000000000005E-2</v>
      </c>
      <c r="AE6">
        <f>6.8/100</f>
        <v>6.8000000000000005E-2</v>
      </c>
      <c r="AF6">
        <f>6.8/100</f>
        <v>6.8000000000000005E-2</v>
      </c>
    </row>
    <row r="7" spans="1:32" x14ac:dyDescent="0.55000000000000004">
      <c r="A7">
        <f>11.2/100</f>
        <v>0.11199999999999999</v>
      </c>
      <c r="B7">
        <f>7.5/100</f>
        <v>7.4999999999999997E-2</v>
      </c>
      <c r="C7">
        <f>13.7/100</f>
        <v>0.13699999999999998</v>
      </c>
      <c r="D7">
        <f>14.9/100</f>
        <v>0.14899999999999999</v>
      </c>
      <c r="E7">
        <f>11/100</f>
        <v>0.11</v>
      </c>
      <c r="F7">
        <f>7.4/100</f>
        <v>7.400000000000001E-2</v>
      </c>
      <c r="G7">
        <f>13.4/100</f>
        <v>0.13400000000000001</v>
      </c>
      <c r="H7">
        <f>14.6/100</f>
        <v>0.14599999999999999</v>
      </c>
      <c r="I7">
        <f>10/100</f>
        <v>0.1</v>
      </c>
      <c r="J7">
        <f>6.3/100</f>
        <v>6.3E-2</v>
      </c>
      <c r="K7">
        <f>12.4/100</f>
        <v>0.124</v>
      </c>
      <c r="L7">
        <f>13.7/100</f>
        <v>0.13699999999999998</v>
      </c>
      <c r="M7">
        <f>9.8/100</f>
        <v>9.8000000000000004E-2</v>
      </c>
      <c r="N7">
        <f>6.2/100</f>
        <v>6.2E-2</v>
      </c>
      <c r="O7">
        <f>12.2/100</f>
        <v>0.122</v>
      </c>
      <c r="P7">
        <f>13.4/100</f>
        <v>0.13400000000000001</v>
      </c>
      <c r="Q7">
        <f>9.1/100</f>
        <v>9.0999999999999998E-2</v>
      </c>
      <c r="R7">
        <f>6.1/100</f>
        <v>6.0999999999999999E-2</v>
      </c>
      <c r="S7">
        <f>11.1/100-0.001-0.001</f>
        <v>0.109</v>
      </c>
      <c r="T7">
        <f>12.1/100</f>
        <v>0.121</v>
      </c>
      <c r="U7">
        <f>8.9/100</f>
        <v>8.900000000000001E-2</v>
      </c>
      <c r="V7">
        <f>6/100</f>
        <v>0.06</v>
      </c>
      <c r="W7">
        <f>10.9/100</f>
        <v>0.109</v>
      </c>
      <c r="X7">
        <f>11.9/100</f>
        <v>0.11900000000000001</v>
      </c>
      <c r="Y7">
        <f>8.1/100</f>
        <v>8.1000000000000003E-2</v>
      </c>
      <c r="Z7">
        <f>5.1/100</f>
        <v>5.0999999999999997E-2</v>
      </c>
      <c r="AA7">
        <f>10.1/100</f>
        <v>0.10099999999999999</v>
      </c>
      <c r="AB7">
        <f>11.1/100</f>
        <v>0.111</v>
      </c>
      <c r="AC7">
        <f>8/100</f>
        <v>0.08</v>
      </c>
      <c r="AD7">
        <f>5/100</f>
        <v>0.05</v>
      </c>
      <c r="AE7">
        <f>9.9/100</f>
        <v>9.9000000000000005E-2</v>
      </c>
      <c r="AF7">
        <f>10.9/100</f>
        <v>0.109</v>
      </c>
    </row>
    <row r="8" spans="1:32" x14ac:dyDescent="0.55000000000000004">
      <c r="A8">
        <f>13.9/100</f>
        <v>0.13900000000000001</v>
      </c>
      <c r="B8">
        <f>13.9/100</f>
        <v>0.13900000000000001</v>
      </c>
      <c r="C8">
        <f>13.9/100</f>
        <v>0.13900000000000001</v>
      </c>
      <c r="D8">
        <f>13.9/100</f>
        <v>0.13900000000000001</v>
      </c>
      <c r="E8">
        <f>13.6/100</f>
        <v>0.13600000000000001</v>
      </c>
      <c r="F8">
        <f>13.6/100</f>
        <v>0.13600000000000001</v>
      </c>
      <c r="G8">
        <f>13.6/100</f>
        <v>0.13600000000000001</v>
      </c>
      <c r="H8">
        <f>13.6/100</f>
        <v>0.13600000000000001</v>
      </c>
      <c r="I8">
        <f>13.9/100</f>
        <v>0.13900000000000001</v>
      </c>
      <c r="J8">
        <f>13.9/100</f>
        <v>0.13900000000000001</v>
      </c>
      <c r="K8">
        <f>13.9/100</f>
        <v>0.13900000000000001</v>
      </c>
      <c r="L8">
        <f>13.9/100</f>
        <v>0.13900000000000001</v>
      </c>
      <c r="M8">
        <f>13.6/100</f>
        <v>0.13600000000000001</v>
      </c>
      <c r="N8">
        <f>13.6/100</f>
        <v>0.13600000000000001</v>
      </c>
      <c r="O8">
        <f>13.6/100</f>
        <v>0.13600000000000001</v>
      </c>
      <c r="P8">
        <f>13.6/100</f>
        <v>0.13600000000000001</v>
      </c>
      <c r="Q8">
        <f>11.3/100</f>
        <v>0.113</v>
      </c>
      <c r="R8">
        <f>11.3/100</f>
        <v>0.113</v>
      </c>
      <c r="S8">
        <f>11.3/100</f>
        <v>0.113</v>
      </c>
      <c r="T8">
        <f>11.3/100</f>
        <v>0.113</v>
      </c>
      <c r="U8">
        <f>11.1/100</f>
        <v>0.111</v>
      </c>
      <c r="V8">
        <f>11.1/100</f>
        <v>0.111</v>
      </c>
      <c r="W8">
        <f>11.1/100</f>
        <v>0.111</v>
      </c>
      <c r="X8">
        <f>11.1/100</f>
        <v>0.111</v>
      </c>
      <c r="Y8">
        <f>11.3/100</f>
        <v>0.113</v>
      </c>
      <c r="Z8">
        <f>11.3/100</f>
        <v>0.113</v>
      </c>
      <c r="AA8">
        <f>11.3/100</f>
        <v>0.113</v>
      </c>
      <c r="AB8">
        <f>11.3/100</f>
        <v>0.113</v>
      </c>
      <c r="AC8">
        <f>11.1/100</f>
        <v>0.111</v>
      </c>
      <c r="AD8">
        <f>11.1/100+0.001</f>
        <v>0.112</v>
      </c>
      <c r="AE8">
        <f>11.1/100</f>
        <v>0.111</v>
      </c>
      <c r="AF8">
        <f>11.1/100</f>
        <v>0.111</v>
      </c>
    </row>
    <row r="9" spans="1:32" x14ac:dyDescent="0.55000000000000004">
      <c r="A9">
        <f>8.8/100</f>
        <v>8.8000000000000009E-2</v>
      </c>
      <c r="B9">
        <f>8.8/100</f>
        <v>8.8000000000000009E-2</v>
      </c>
      <c r="C9">
        <f>8.8/100</f>
        <v>8.8000000000000009E-2</v>
      </c>
      <c r="D9">
        <f>8.8/100</f>
        <v>8.8000000000000009E-2</v>
      </c>
      <c r="E9">
        <f>8.6/100</f>
        <v>8.5999999999999993E-2</v>
      </c>
      <c r="F9">
        <f>8.6/100</f>
        <v>8.5999999999999993E-2</v>
      </c>
      <c r="G9">
        <f>8.6/100</f>
        <v>8.5999999999999993E-2</v>
      </c>
      <c r="H9">
        <f>8.6/100</f>
        <v>8.5999999999999993E-2</v>
      </c>
      <c r="I9">
        <f>8.8/100</f>
        <v>8.8000000000000009E-2</v>
      </c>
      <c r="J9">
        <f>8.8/100</f>
        <v>8.8000000000000009E-2</v>
      </c>
      <c r="K9">
        <f>8.8/100</f>
        <v>8.8000000000000009E-2</v>
      </c>
      <c r="L9">
        <f>8.8/100</f>
        <v>8.8000000000000009E-2</v>
      </c>
      <c r="M9">
        <f>8.6/100</f>
        <v>8.5999999999999993E-2</v>
      </c>
      <c r="N9">
        <f>8.6/100</f>
        <v>8.5999999999999993E-2</v>
      </c>
      <c r="O9">
        <f>8.6/100</f>
        <v>8.5999999999999993E-2</v>
      </c>
      <c r="P9">
        <f>8.6/100</f>
        <v>8.5999999999999993E-2</v>
      </c>
      <c r="Q9">
        <f>7.1/100</f>
        <v>7.0999999999999994E-2</v>
      </c>
      <c r="R9">
        <f>7.1/100</f>
        <v>7.0999999999999994E-2</v>
      </c>
      <c r="S9">
        <f>7.1/100</f>
        <v>7.0999999999999994E-2</v>
      </c>
      <c r="T9">
        <f>7.1/100</f>
        <v>7.0999999999999994E-2</v>
      </c>
      <c r="U9">
        <f>7/100</f>
        <v>7.0000000000000007E-2</v>
      </c>
      <c r="V9">
        <f>7/100+0.001</f>
        <v>7.1000000000000008E-2</v>
      </c>
      <c r="W9">
        <f>7/100</f>
        <v>7.0000000000000007E-2</v>
      </c>
      <c r="X9">
        <f>7/100</f>
        <v>7.0000000000000007E-2</v>
      </c>
      <c r="Y9">
        <f>7.1/100-0.002</f>
        <v>6.8999999999999992E-2</v>
      </c>
      <c r="Z9">
        <f>7.1/100</f>
        <v>7.0999999999999994E-2</v>
      </c>
      <c r="AA9">
        <f>7.1/100</f>
        <v>7.0999999999999994E-2</v>
      </c>
      <c r="AB9">
        <f>7.1/100</f>
        <v>7.0999999999999994E-2</v>
      </c>
      <c r="AC9">
        <f>7/100</f>
        <v>7.0000000000000007E-2</v>
      </c>
      <c r="AD9">
        <f>7/100</f>
        <v>7.0000000000000007E-2</v>
      </c>
      <c r="AE9">
        <f>7/100</f>
        <v>7.0000000000000007E-2</v>
      </c>
      <c r="AF9">
        <f>7/100</f>
        <v>7.0000000000000007E-2</v>
      </c>
    </row>
    <row r="10" spans="1:32" x14ac:dyDescent="0.55000000000000004">
      <c r="A10">
        <f>5.6/100</f>
        <v>5.5999999999999994E-2</v>
      </c>
      <c r="B10">
        <f>5.6/100</f>
        <v>5.5999999999999994E-2</v>
      </c>
      <c r="C10">
        <f>5.6/100</f>
        <v>5.5999999999999994E-2</v>
      </c>
      <c r="D10">
        <f>5.6/100</f>
        <v>5.5999999999999994E-2</v>
      </c>
      <c r="E10">
        <f>5.5/100</f>
        <v>5.5E-2</v>
      </c>
      <c r="F10">
        <f>5.5/100</f>
        <v>5.5E-2</v>
      </c>
      <c r="G10">
        <f>5.5/100</f>
        <v>5.5E-2</v>
      </c>
      <c r="H10">
        <f>5.5/100</f>
        <v>5.5E-2</v>
      </c>
      <c r="I10">
        <f>9.3/100</f>
        <v>9.3000000000000013E-2</v>
      </c>
      <c r="J10">
        <f>9.3/100</f>
        <v>9.3000000000000013E-2</v>
      </c>
      <c r="K10">
        <f>9.3/100</f>
        <v>9.3000000000000013E-2</v>
      </c>
      <c r="L10">
        <f>9.3/100</f>
        <v>9.3000000000000013E-2</v>
      </c>
      <c r="M10">
        <f>9.1/100</f>
        <v>9.0999999999999998E-2</v>
      </c>
      <c r="N10">
        <f>9.1/100</f>
        <v>9.0999999999999998E-2</v>
      </c>
      <c r="O10">
        <f>9.1/100</f>
        <v>9.0999999999999998E-2</v>
      </c>
      <c r="P10">
        <f>9.1/100</f>
        <v>9.0999999999999998E-2</v>
      </c>
      <c r="Q10">
        <f>4.6/100</f>
        <v>4.5999999999999999E-2</v>
      </c>
      <c r="R10">
        <f>4.6/100</f>
        <v>4.5999999999999999E-2</v>
      </c>
      <c r="S10">
        <f>4.6/100</f>
        <v>4.5999999999999999E-2</v>
      </c>
      <c r="T10">
        <f>4.6/100</f>
        <v>4.5999999999999999E-2</v>
      </c>
      <c r="U10">
        <f>4.5/100</f>
        <v>4.4999999999999998E-2</v>
      </c>
      <c r="V10">
        <f>4.5/100</f>
        <v>4.4999999999999998E-2</v>
      </c>
      <c r="W10">
        <f>4.5/100</f>
        <v>4.4999999999999998E-2</v>
      </c>
      <c r="X10">
        <f>4.5/100</f>
        <v>4.4999999999999998E-2</v>
      </c>
      <c r="Y10">
        <f>7.6/100</f>
        <v>7.5999999999999998E-2</v>
      </c>
      <c r="Z10">
        <f>7.6/100</f>
        <v>7.5999999999999998E-2</v>
      </c>
      <c r="AA10">
        <f>7.6/100</f>
        <v>7.5999999999999998E-2</v>
      </c>
      <c r="AB10">
        <f>7.6/100</f>
        <v>7.5999999999999998E-2</v>
      </c>
      <c r="AC10">
        <f>7.4/100</f>
        <v>7.400000000000001E-2</v>
      </c>
      <c r="AD10">
        <f>7.4/100</f>
        <v>7.400000000000001E-2</v>
      </c>
      <c r="AE10">
        <f>7.4/100</f>
        <v>7.400000000000001E-2</v>
      </c>
      <c r="AF10">
        <f>7.4/100</f>
        <v>7.400000000000001E-2</v>
      </c>
    </row>
    <row r="11" spans="1:32" x14ac:dyDescent="0.55000000000000004">
      <c r="A11">
        <f t="shared" ref="A11:P11" si="1">0.8/100</f>
        <v>8.0000000000000002E-3</v>
      </c>
      <c r="B11">
        <f t="shared" si="1"/>
        <v>8.0000000000000002E-3</v>
      </c>
      <c r="C11">
        <f t="shared" si="1"/>
        <v>8.0000000000000002E-3</v>
      </c>
      <c r="D11">
        <f t="shared" si="1"/>
        <v>8.0000000000000002E-3</v>
      </c>
      <c r="E11">
        <f t="shared" si="1"/>
        <v>8.0000000000000002E-3</v>
      </c>
      <c r="F11">
        <f t="shared" si="1"/>
        <v>8.0000000000000002E-3</v>
      </c>
      <c r="G11">
        <f t="shared" si="1"/>
        <v>8.0000000000000002E-3</v>
      </c>
      <c r="H11">
        <f t="shared" si="1"/>
        <v>8.0000000000000002E-3</v>
      </c>
      <c r="I11">
        <f t="shared" si="1"/>
        <v>8.0000000000000002E-3</v>
      </c>
      <c r="J11">
        <f t="shared" si="1"/>
        <v>8.0000000000000002E-3</v>
      </c>
      <c r="K11">
        <f t="shared" si="1"/>
        <v>8.0000000000000002E-3</v>
      </c>
      <c r="L11">
        <f t="shared" si="1"/>
        <v>8.0000000000000002E-3</v>
      </c>
      <c r="M11">
        <f>0.8/100-0.001</f>
        <v>7.0000000000000001E-3</v>
      </c>
      <c r="N11">
        <f t="shared" si="1"/>
        <v>8.0000000000000002E-3</v>
      </c>
      <c r="O11">
        <f t="shared" si="1"/>
        <v>8.0000000000000002E-3</v>
      </c>
      <c r="P11">
        <f t="shared" si="1"/>
        <v>8.0000000000000002E-3</v>
      </c>
      <c r="Q11">
        <f t="shared" ref="Q11:AF11" si="2">0.7/100</f>
        <v>6.9999999999999993E-3</v>
      </c>
      <c r="R11">
        <f t="shared" si="2"/>
        <v>6.9999999999999993E-3</v>
      </c>
      <c r="S11">
        <f t="shared" si="2"/>
        <v>6.9999999999999993E-3</v>
      </c>
      <c r="T11">
        <f t="shared" si="2"/>
        <v>6.9999999999999993E-3</v>
      </c>
      <c r="U11">
        <f t="shared" si="2"/>
        <v>6.9999999999999993E-3</v>
      </c>
      <c r="V11">
        <f t="shared" si="2"/>
        <v>6.9999999999999993E-3</v>
      </c>
      <c r="W11">
        <f t="shared" si="2"/>
        <v>6.9999999999999993E-3</v>
      </c>
      <c r="X11">
        <f t="shared" si="2"/>
        <v>6.9999999999999993E-3</v>
      </c>
      <c r="Y11">
        <f t="shared" si="2"/>
        <v>6.9999999999999993E-3</v>
      </c>
      <c r="Z11">
        <f t="shared" si="2"/>
        <v>6.9999999999999993E-3</v>
      </c>
      <c r="AA11">
        <f t="shared" si="2"/>
        <v>6.9999999999999993E-3</v>
      </c>
      <c r="AB11">
        <f t="shared" si="2"/>
        <v>6.9999999999999993E-3</v>
      </c>
      <c r="AC11">
        <f t="shared" si="2"/>
        <v>6.9999999999999993E-3</v>
      </c>
      <c r="AD11">
        <f t="shared" si="2"/>
        <v>6.9999999999999993E-3</v>
      </c>
      <c r="AE11">
        <f t="shared" si="2"/>
        <v>6.9999999999999993E-3</v>
      </c>
      <c r="AF11">
        <f t="shared" si="2"/>
        <v>6.9999999999999993E-3</v>
      </c>
    </row>
    <row r="12" spans="1:32" x14ac:dyDescent="0.55000000000000004">
      <c r="A12">
        <f>6.5/100</f>
        <v>6.5000000000000002E-2</v>
      </c>
      <c r="B12">
        <f>6.5/100</f>
        <v>6.5000000000000002E-2</v>
      </c>
      <c r="C12">
        <f>6.5/100</f>
        <v>6.5000000000000002E-2</v>
      </c>
      <c r="D12">
        <f>6.5/100</f>
        <v>6.5000000000000002E-2</v>
      </c>
      <c r="E12">
        <f>6.4/100</f>
        <v>6.4000000000000001E-2</v>
      </c>
      <c r="F12">
        <f>6.4/100</f>
        <v>6.4000000000000001E-2</v>
      </c>
      <c r="G12">
        <f>6.4/100</f>
        <v>6.4000000000000001E-2</v>
      </c>
      <c r="H12">
        <f>6.4/100</f>
        <v>6.4000000000000001E-2</v>
      </c>
      <c r="I12">
        <f>6.5/100</f>
        <v>6.5000000000000002E-2</v>
      </c>
      <c r="J12">
        <f>6.5/100</f>
        <v>6.5000000000000002E-2</v>
      </c>
      <c r="K12">
        <f>6.5/100</f>
        <v>6.5000000000000002E-2</v>
      </c>
      <c r="L12">
        <f>6.5/100</f>
        <v>6.5000000000000002E-2</v>
      </c>
      <c r="M12">
        <f>6.4/100</f>
        <v>6.4000000000000001E-2</v>
      </c>
      <c r="N12">
        <f>6.4/100-0.001</f>
        <v>6.3E-2</v>
      </c>
      <c r="O12">
        <f>6.4/100</f>
        <v>6.4000000000000001E-2</v>
      </c>
      <c r="P12">
        <f>6.4/100</f>
        <v>6.4000000000000001E-2</v>
      </c>
      <c r="Q12">
        <f>5.3/100-0.001-0.001</f>
        <v>5.0999999999999997E-2</v>
      </c>
      <c r="R12">
        <f>5.3/100</f>
        <v>5.2999999999999999E-2</v>
      </c>
      <c r="S12">
        <f>5.3/100</f>
        <v>5.2999999999999999E-2</v>
      </c>
      <c r="T12">
        <f>5.3/100</f>
        <v>5.2999999999999999E-2</v>
      </c>
      <c r="U12">
        <f>5.2/100</f>
        <v>5.2000000000000005E-2</v>
      </c>
      <c r="V12">
        <f>5.2/100</f>
        <v>5.2000000000000005E-2</v>
      </c>
      <c r="W12">
        <f>5.2/100</f>
        <v>5.2000000000000005E-2</v>
      </c>
      <c r="X12">
        <f>5.2/100</f>
        <v>5.2000000000000005E-2</v>
      </c>
      <c r="Y12">
        <f>5.3/100</f>
        <v>5.2999999999999999E-2</v>
      </c>
      <c r="Z12">
        <f>5.3/100</f>
        <v>5.2999999999999999E-2</v>
      </c>
      <c r="AA12">
        <f>5.3/100</f>
        <v>5.2999999999999999E-2</v>
      </c>
      <c r="AB12">
        <f>5.3/100</f>
        <v>5.2999999999999999E-2</v>
      </c>
      <c r="AC12">
        <f>5.2/100</f>
        <v>5.2000000000000005E-2</v>
      </c>
      <c r="AD12">
        <f>5.2/100</f>
        <v>5.2000000000000005E-2</v>
      </c>
      <c r="AE12">
        <f>5.2/100</f>
        <v>5.2000000000000005E-2</v>
      </c>
      <c r="AF12">
        <f>5.2/100</f>
        <v>5.2000000000000005E-2</v>
      </c>
    </row>
    <row r="13" spans="1:32" x14ac:dyDescent="0.55000000000000004">
      <c r="A13">
        <f t="shared" ref="A13:P13" si="3">0.1/100</f>
        <v>1E-3</v>
      </c>
      <c r="B13">
        <f t="shared" si="3"/>
        <v>1E-3</v>
      </c>
      <c r="C13">
        <f t="shared" si="3"/>
        <v>1E-3</v>
      </c>
      <c r="D13">
        <f t="shared" si="3"/>
        <v>1E-3</v>
      </c>
      <c r="E13">
        <f t="shared" si="3"/>
        <v>1E-3</v>
      </c>
      <c r="F13">
        <f t="shared" si="3"/>
        <v>1E-3</v>
      </c>
      <c r="G13">
        <f t="shared" si="3"/>
        <v>1E-3</v>
      </c>
      <c r="H13">
        <f t="shared" si="3"/>
        <v>1E-3</v>
      </c>
      <c r="I13">
        <f t="shared" si="3"/>
        <v>1E-3</v>
      </c>
      <c r="J13">
        <f t="shared" si="3"/>
        <v>1E-3</v>
      </c>
      <c r="K13">
        <f t="shared" si="3"/>
        <v>1E-3</v>
      </c>
      <c r="L13">
        <f t="shared" si="3"/>
        <v>1E-3</v>
      </c>
      <c r="M13">
        <f t="shared" si="3"/>
        <v>1E-3</v>
      </c>
      <c r="N13">
        <f t="shared" si="3"/>
        <v>1E-3</v>
      </c>
      <c r="O13">
        <f t="shared" si="3"/>
        <v>1E-3</v>
      </c>
      <c r="P13">
        <f t="shared" si="3"/>
        <v>1E-3</v>
      </c>
      <c r="Q13">
        <f>0.1/100</f>
        <v>1E-3</v>
      </c>
      <c r="R13">
        <f>0.1/100</f>
        <v>1E-3</v>
      </c>
      <c r="S13">
        <f>0.1/100</f>
        <v>1E-3</v>
      </c>
      <c r="T13">
        <f>0.1/100</f>
        <v>1E-3</v>
      </c>
      <c r="U13">
        <v>0</v>
      </c>
      <c r="V13">
        <v>0</v>
      </c>
      <c r="W13">
        <v>0</v>
      </c>
      <c r="X13">
        <v>0</v>
      </c>
      <c r="Y13">
        <f>0.1/100</f>
        <v>1E-3</v>
      </c>
      <c r="Z13">
        <f>0.1/100</f>
        <v>1E-3</v>
      </c>
      <c r="AA13">
        <f>0.1/100</f>
        <v>1E-3</v>
      </c>
      <c r="AB13">
        <f>0.1/100</f>
        <v>1E-3</v>
      </c>
      <c r="AC13">
        <v>0</v>
      </c>
      <c r="AD13">
        <v>0</v>
      </c>
      <c r="AE13">
        <v>0</v>
      </c>
      <c r="AF13">
        <v>0</v>
      </c>
    </row>
    <row r="14" spans="1:32" x14ac:dyDescent="0.55000000000000004">
      <c r="A14">
        <f t="shared" ref="A14:D15" si="4">1.2/100</f>
        <v>1.2E-2</v>
      </c>
      <c r="B14">
        <f t="shared" si="4"/>
        <v>1.2E-2</v>
      </c>
      <c r="C14">
        <f t="shared" si="4"/>
        <v>1.2E-2</v>
      </c>
      <c r="D14">
        <f t="shared" si="4"/>
        <v>1.2E-2</v>
      </c>
      <c r="E14">
        <f t="shared" ref="E14:H15" si="5">1.1/100</f>
        <v>1.1000000000000001E-2</v>
      </c>
      <c r="F14">
        <f t="shared" si="5"/>
        <v>1.1000000000000001E-2</v>
      </c>
      <c r="G14">
        <f t="shared" si="5"/>
        <v>1.1000000000000001E-2</v>
      </c>
      <c r="H14">
        <f t="shared" si="5"/>
        <v>1.1000000000000001E-2</v>
      </c>
      <c r="I14">
        <f t="shared" ref="I14:L15" si="6">1.2/100</f>
        <v>1.2E-2</v>
      </c>
      <c r="J14">
        <f t="shared" si="6"/>
        <v>1.2E-2</v>
      </c>
      <c r="K14">
        <f t="shared" si="6"/>
        <v>1.2E-2</v>
      </c>
      <c r="L14">
        <f t="shared" si="6"/>
        <v>1.2E-2</v>
      </c>
      <c r="M14">
        <f t="shared" ref="M14:P15" si="7">1.1/100</f>
        <v>1.1000000000000001E-2</v>
      </c>
      <c r="N14">
        <f t="shared" si="7"/>
        <v>1.1000000000000001E-2</v>
      </c>
      <c r="O14">
        <f t="shared" si="7"/>
        <v>1.1000000000000001E-2</v>
      </c>
      <c r="P14">
        <f t="shared" si="7"/>
        <v>1.1000000000000001E-2</v>
      </c>
      <c r="Q14">
        <f t="shared" ref="Q14:T15" si="8">1/100</f>
        <v>0.01</v>
      </c>
      <c r="R14">
        <f>1/100-0.001-0.001</f>
        <v>8.0000000000000002E-3</v>
      </c>
      <c r="S14">
        <f t="shared" si="8"/>
        <v>0.01</v>
      </c>
      <c r="T14">
        <f>1/100-0.001-0.001</f>
        <v>8.0000000000000002E-3</v>
      </c>
      <c r="U14">
        <f t="shared" ref="U14:X15" si="9">0.9/100</f>
        <v>9.0000000000000011E-3</v>
      </c>
      <c r="V14">
        <f t="shared" si="9"/>
        <v>9.0000000000000011E-3</v>
      </c>
      <c r="W14">
        <f t="shared" si="9"/>
        <v>9.0000000000000011E-3</v>
      </c>
      <c r="X14">
        <f t="shared" si="9"/>
        <v>9.0000000000000011E-3</v>
      </c>
      <c r="Y14">
        <f t="shared" ref="Y14:AB15" si="10">1/100</f>
        <v>0.01</v>
      </c>
      <c r="Z14">
        <f t="shared" si="10"/>
        <v>0.01</v>
      </c>
      <c r="AA14">
        <f t="shared" si="10"/>
        <v>0.01</v>
      </c>
      <c r="AB14">
        <f t="shared" si="10"/>
        <v>0.01</v>
      </c>
      <c r="AC14">
        <f t="shared" ref="AC14:AF15" si="11">0.9/100</f>
        <v>9.0000000000000011E-3</v>
      </c>
      <c r="AD14">
        <f t="shared" si="11"/>
        <v>9.0000000000000011E-3</v>
      </c>
      <c r="AE14">
        <f t="shared" si="11"/>
        <v>9.0000000000000011E-3</v>
      </c>
      <c r="AF14">
        <f t="shared" si="11"/>
        <v>9.0000000000000011E-3</v>
      </c>
    </row>
    <row r="15" spans="1:32" x14ac:dyDescent="0.55000000000000004">
      <c r="A15">
        <f t="shared" si="4"/>
        <v>1.2E-2</v>
      </c>
      <c r="B15">
        <f t="shared" si="4"/>
        <v>1.2E-2</v>
      </c>
      <c r="C15">
        <f t="shared" si="4"/>
        <v>1.2E-2</v>
      </c>
      <c r="D15">
        <f t="shared" si="4"/>
        <v>1.2E-2</v>
      </c>
      <c r="E15">
        <f t="shared" si="5"/>
        <v>1.1000000000000001E-2</v>
      </c>
      <c r="F15">
        <f t="shared" si="5"/>
        <v>1.1000000000000001E-2</v>
      </c>
      <c r="G15">
        <f t="shared" si="5"/>
        <v>1.1000000000000001E-2</v>
      </c>
      <c r="H15">
        <f t="shared" si="5"/>
        <v>1.1000000000000001E-2</v>
      </c>
      <c r="I15">
        <f t="shared" si="6"/>
        <v>1.2E-2</v>
      </c>
      <c r="J15">
        <f t="shared" si="6"/>
        <v>1.2E-2</v>
      </c>
      <c r="K15">
        <f t="shared" si="6"/>
        <v>1.2E-2</v>
      </c>
      <c r="L15">
        <f t="shared" si="6"/>
        <v>1.2E-2</v>
      </c>
      <c r="M15">
        <f t="shared" si="7"/>
        <v>1.1000000000000001E-2</v>
      </c>
      <c r="N15">
        <f t="shared" si="7"/>
        <v>1.1000000000000001E-2</v>
      </c>
      <c r="O15">
        <f t="shared" si="7"/>
        <v>1.1000000000000001E-2</v>
      </c>
      <c r="P15">
        <f>1.1/100-0.001</f>
        <v>1.0000000000000002E-2</v>
      </c>
      <c r="Q15">
        <f t="shared" si="8"/>
        <v>0.01</v>
      </c>
      <c r="R15">
        <f t="shared" si="8"/>
        <v>0.01</v>
      </c>
      <c r="S15">
        <f t="shared" si="8"/>
        <v>0.01</v>
      </c>
      <c r="T15">
        <f t="shared" si="8"/>
        <v>0.01</v>
      </c>
      <c r="U15">
        <f t="shared" si="9"/>
        <v>9.0000000000000011E-3</v>
      </c>
      <c r="V15">
        <f t="shared" si="9"/>
        <v>9.0000000000000011E-3</v>
      </c>
      <c r="W15">
        <f t="shared" si="9"/>
        <v>9.0000000000000011E-3</v>
      </c>
      <c r="X15">
        <f t="shared" si="9"/>
        <v>9.0000000000000011E-3</v>
      </c>
      <c r="Y15">
        <f t="shared" si="10"/>
        <v>0.01</v>
      </c>
      <c r="Z15">
        <f>1/100-0.002</f>
        <v>8.0000000000000002E-3</v>
      </c>
      <c r="AA15">
        <f t="shared" si="10"/>
        <v>0.01</v>
      </c>
      <c r="AB15">
        <f t="shared" si="10"/>
        <v>0.01</v>
      </c>
      <c r="AC15">
        <f t="shared" si="11"/>
        <v>9.0000000000000011E-3</v>
      </c>
      <c r="AD15">
        <f t="shared" si="11"/>
        <v>9.0000000000000011E-3</v>
      </c>
      <c r="AE15">
        <f t="shared" si="11"/>
        <v>9.0000000000000011E-3</v>
      </c>
      <c r="AF15">
        <f t="shared" si="11"/>
        <v>9.0000000000000011E-3</v>
      </c>
    </row>
    <row r="16" spans="1:32" x14ac:dyDescent="0.55000000000000004">
      <c r="A16">
        <f>6.8/100</f>
        <v>6.8000000000000005E-2</v>
      </c>
      <c r="B16">
        <f>6.8/100</f>
        <v>6.8000000000000005E-2</v>
      </c>
      <c r="C16">
        <f>6.8/100</f>
        <v>6.8000000000000005E-2</v>
      </c>
      <c r="D16">
        <f>6.8/100</f>
        <v>6.8000000000000005E-2</v>
      </c>
      <c r="E16">
        <f>6.7/100</f>
        <v>6.7000000000000004E-2</v>
      </c>
      <c r="F16">
        <f>6.7/100</f>
        <v>6.7000000000000004E-2</v>
      </c>
      <c r="G16">
        <f>6.7/100</f>
        <v>6.7000000000000004E-2</v>
      </c>
      <c r="H16">
        <f>6.7/100</f>
        <v>6.7000000000000004E-2</v>
      </c>
      <c r="I16">
        <f>6.8/100</f>
        <v>6.8000000000000005E-2</v>
      </c>
      <c r="J16">
        <f>6.8/100</f>
        <v>6.8000000000000005E-2</v>
      </c>
      <c r="K16">
        <f>6.8/100</f>
        <v>6.8000000000000005E-2</v>
      </c>
      <c r="L16">
        <f>6.8/100</f>
        <v>6.8000000000000005E-2</v>
      </c>
      <c r="M16">
        <f>6.7/100</f>
        <v>6.7000000000000004E-2</v>
      </c>
      <c r="N16">
        <f>6.7/100</f>
        <v>6.7000000000000004E-2</v>
      </c>
      <c r="O16">
        <f>6.7/100</f>
        <v>6.7000000000000004E-2</v>
      </c>
      <c r="P16">
        <f>6.7/100</f>
        <v>6.7000000000000004E-2</v>
      </c>
      <c r="Q16">
        <f>13.6/100</f>
        <v>0.13600000000000001</v>
      </c>
      <c r="R16">
        <f>13.6/100</f>
        <v>0.13600000000000001</v>
      </c>
      <c r="S16">
        <f>13.6/100</f>
        <v>0.13600000000000001</v>
      </c>
      <c r="T16">
        <f>13.6/100</f>
        <v>0.13600000000000001</v>
      </c>
      <c r="U16">
        <f>13.3/100+0.001</f>
        <v>0.13400000000000001</v>
      </c>
      <c r="V16">
        <f>13.3/100</f>
        <v>0.13300000000000001</v>
      </c>
      <c r="W16">
        <f>13.3/100</f>
        <v>0.13300000000000001</v>
      </c>
      <c r="X16">
        <f>13.3/100</f>
        <v>0.13300000000000001</v>
      </c>
      <c r="Y16">
        <f>13.6/100</f>
        <v>0.13600000000000001</v>
      </c>
      <c r="Z16">
        <f>13.6/100</f>
        <v>0.13600000000000001</v>
      </c>
      <c r="AA16">
        <f>13.6/100</f>
        <v>0.13600000000000001</v>
      </c>
      <c r="AB16">
        <f>13.6/100-0.002</f>
        <v>0.13400000000000001</v>
      </c>
      <c r="AC16">
        <f>13.3/100+0.001</f>
        <v>0.13400000000000001</v>
      </c>
      <c r="AD16">
        <f>13.3/100</f>
        <v>0.13300000000000001</v>
      </c>
      <c r="AE16">
        <f>13.3/100+0.001</f>
        <v>0.13400000000000001</v>
      </c>
      <c r="AF16">
        <f>13.3/100</f>
        <v>0.13300000000000001</v>
      </c>
    </row>
    <row r="17" spans="1:32" x14ac:dyDescent="0.55000000000000004">
      <c r="A17">
        <f t="shared" ref="A17:P17" si="12">3.2/100</f>
        <v>3.2000000000000001E-2</v>
      </c>
      <c r="B17">
        <f t="shared" si="12"/>
        <v>3.2000000000000001E-2</v>
      </c>
      <c r="C17">
        <f t="shared" si="12"/>
        <v>3.2000000000000001E-2</v>
      </c>
      <c r="D17">
        <f t="shared" si="12"/>
        <v>3.2000000000000001E-2</v>
      </c>
      <c r="E17">
        <f t="shared" si="12"/>
        <v>3.2000000000000001E-2</v>
      </c>
      <c r="F17">
        <f t="shared" si="12"/>
        <v>3.2000000000000001E-2</v>
      </c>
      <c r="G17">
        <f t="shared" si="12"/>
        <v>3.2000000000000001E-2</v>
      </c>
      <c r="H17">
        <f t="shared" si="12"/>
        <v>3.2000000000000001E-2</v>
      </c>
      <c r="I17">
        <f t="shared" si="12"/>
        <v>3.2000000000000001E-2</v>
      </c>
      <c r="J17">
        <f t="shared" si="12"/>
        <v>3.2000000000000001E-2</v>
      </c>
      <c r="K17">
        <f t="shared" si="12"/>
        <v>3.2000000000000001E-2</v>
      </c>
      <c r="L17">
        <f t="shared" si="12"/>
        <v>3.2000000000000001E-2</v>
      </c>
      <c r="M17">
        <f t="shared" si="12"/>
        <v>3.2000000000000001E-2</v>
      </c>
      <c r="N17">
        <f t="shared" si="12"/>
        <v>3.2000000000000001E-2</v>
      </c>
      <c r="O17">
        <f t="shared" si="12"/>
        <v>3.2000000000000001E-2</v>
      </c>
      <c r="P17">
        <f t="shared" si="12"/>
        <v>3.2000000000000001E-2</v>
      </c>
      <c r="Q17">
        <f>6.5/100</f>
        <v>6.5000000000000002E-2</v>
      </c>
      <c r="R17">
        <f>6.5/100</f>
        <v>6.5000000000000002E-2</v>
      </c>
      <c r="S17">
        <f>6.5/100</f>
        <v>6.5000000000000002E-2</v>
      </c>
      <c r="T17">
        <f>6.5/100</f>
        <v>6.5000000000000002E-2</v>
      </c>
      <c r="U17">
        <f>6.3/100</f>
        <v>6.3E-2</v>
      </c>
      <c r="V17">
        <f>6.3/100</f>
        <v>6.3E-2</v>
      </c>
      <c r="W17">
        <f>6.3/100</f>
        <v>6.3E-2</v>
      </c>
      <c r="X17">
        <f>6.3/100</f>
        <v>6.3E-2</v>
      </c>
      <c r="Y17">
        <f>6.5/100</f>
        <v>6.5000000000000002E-2</v>
      </c>
      <c r="Z17">
        <f>6.5/100</f>
        <v>6.5000000000000002E-2</v>
      </c>
      <c r="AA17">
        <f>6.5/100</f>
        <v>6.5000000000000002E-2</v>
      </c>
      <c r="AB17">
        <f>6.5/100</f>
        <v>6.5000000000000002E-2</v>
      </c>
      <c r="AC17">
        <f>6.3/100</f>
        <v>6.3E-2</v>
      </c>
      <c r="AD17">
        <f>6.3/100</f>
        <v>6.3E-2</v>
      </c>
      <c r="AE17">
        <f>6.3/100</f>
        <v>6.3E-2</v>
      </c>
      <c r="AF17">
        <f>6.3/100</f>
        <v>6.3E-2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C8AC-617C-4DC3-B53F-DA60D236A926}">
  <dimension ref="A1:AF17"/>
  <sheetViews>
    <sheetView tabSelected="1" workbookViewId="0">
      <selection activeCell="E23" sqref="E23"/>
    </sheetView>
  </sheetViews>
  <sheetFormatPr defaultRowHeight="14.4" x14ac:dyDescent="0.55000000000000004"/>
  <sheetData>
    <row r="1" spans="1:32" x14ac:dyDescent="0.5500000000000000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</row>
    <row r="2" spans="1:32" x14ac:dyDescent="0.55000000000000004">
      <c r="A2">
        <f>6.8/100</f>
        <v>6.8000000000000005E-2</v>
      </c>
      <c r="B2">
        <f>6.8/100</f>
        <v>6.8000000000000005E-2</v>
      </c>
      <c r="C2">
        <f>6.8/100</f>
        <v>6.8000000000000005E-2</v>
      </c>
      <c r="D2">
        <f>6.8/100</f>
        <v>6.8000000000000005E-2</v>
      </c>
      <c r="E2">
        <f>6.7/100</f>
        <v>6.7000000000000004E-2</v>
      </c>
      <c r="F2">
        <f>6.7/100</f>
        <v>6.7000000000000004E-2</v>
      </c>
      <c r="G2">
        <f>6.7/100</f>
        <v>6.7000000000000004E-2</v>
      </c>
      <c r="H2">
        <f>6.7/100</f>
        <v>6.7000000000000004E-2</v>
      </c>
      <c r="I2">
        <f>6.8/100</f>
        <v>6.8000000000000005E-2</v>
      </c>
      <c r="J2">
        <f>6.8/100</f>
        <v>6.8000000000000005E-2</v>
      </c>
      <c r="K2">
        <f>6.8/100</f>
        <v>6.8000000000000005E-2</v>
      </c>
      <c r="L2">
        <f>6.8/100</f>
        <v>6.8000000000000005E-2</v>
      </c>
      <c r="M2">
        <f>6.7/100</f>
        <v>6.7000000000000004E-2</v>
      </c>
      <c r="N2">
        <f>6.7/100</f>
        <v>6.7000000000000004E-2</v>
      </c>
      <c r="O2">
        <f>6.7/100</f>
        <v>6.7000000000000004E-2</v>
      </c>
      <c r="P2">
        <f>6.7/100</f>
        <v>6.7000000000000004E-2</v>
      </c>
      <c r="Q2">
        <f>8.2/100</f>
        <v>8.199999999999999E-2</v>
      </c>
      <c r="R2">
        <f>8.2/100</f>
        <v>8.199999999999999E-2</v>
      </c>
      <c r="S2">
        <f>8.2/100</f>
        <v>8.199999999999999E-2</v>
      </c>
      <c r="T2">
        <f>8.2/100</f>
        <v>8.199999999999999E-2</v>
      </c>
      <c r="U2">
        <f>8/100</f>
        <v>0.08</v>
      </c>
      <c r="V2">
        <f>8/100</f>
        <v>0.08</v>
      </c>
      <c r="W2">
        <f>8/100</f>
        <v>0.08</v>
      </c>
      <c r="X2">
        <f>8/100</f>
        <v>0.08</v>
      </c>
      <c r="Y2">
        <f>8.2/100</f>
        <v>8.199999999999999E-2</v>
      </c>
      <c r="Z2">
        <f>8.2/100</f>
        <v>8.199999999999999E-2</v>
      </c>
      <c r="AA2">
        <f>8.2/100</f>
        <v>8.199999999999999E-2</v>
      </c>
      <c r="AB2">
        <f>8.2/100</f>
        <v>8.199999999999999E-2</v>
      </c>
      <c r="AC2">
        <f>8/100</f>
        <v>0.08</v>
      </c>
      <c r="AD2">
        <f>8/100</f>
        <v>0.08</v>
      </c>
      <c r="AE2">
        <f>8/100</f>
        <v>0.08</v>
      </c>
      <c r="AF2">
        <f>8/100</f>
        <v>0.08</v>
      </c>
    </row>
    <row r="3" spans="1:32" x14ac:dyDescent="0.55000000000000004">
      <c r="A3">
        <f>9.3/100</f>
        <v>9.3000000000000013E-2</v>
      </c>
      <c r="B3">
        <f>9.3/100</f>
        <v>9.3000000000000013E-2</v>
      </c>
      <c r="C3">
        <f>9.3/100</f>
        <v>9.3000000000000013E-2</v>
      </c>
      <c r="D3">
        <f>9.3/100</f>
        <v>9.3000000000000013E-2</v>
      </c>
      <c r="E3">
        <f>11.3/100</f>
        <v>0.113</v>
      </c>
      <c r="F3">
        <f>11.3/100</f>
        <v>0.113</v>
      </c>
      <c r="G3">
        <f>11.3/100</f>
        <v>0.113</v>
      </c>
      <c r="H3">
        <f>11.3/100</f>
        <v>0.113</v>
      </c>
      <c r="I3">
        <f>9.3/100</f>
        <v>9.3000000000000013E-2</v>
      </c>
      <c r="J3">
        <f>9.3/100</f>
        <v>9.3000000000000013E-2</v>
      </c>
      <c r="K3">
        <f>9.3/100</f>
        <v>9.3000000000000013E-2</v>
      </c>
      <c r="L3">
        <f>9.3/100</f>
        <v>9.3000000000000013E-2</v>
      </c>
      <c r="M3">
        <f>11.3/100</f>
        <v>0.113</v>
      </c>
      <c r="N3">
        <f>11.3/100</f>
        <v>0.113</v>
      </c>
      <c r="O3">
        <f>11.3/100</f>
        <v>0.113</v>
      </c>
      <c r="P3">
        <f>11.3/100</f>
        <v>0.113</v>
      </c>
      <c r="Q3">
        <f>11.2/100</f>
        <v>0.11199999999999999</v>
      </c>
      <c r="R3">
        <f>11.2/100</f>
        <v>0.11199999999999999</v>
      </c>
      <c r="S3">
        <f>11.2/100</f>
        <v>0.11199999999999999</v>
      </c>
      <c r="T3">
        <f>11.2/100</f>
        <v>0.11199999999999999</v>
      </c>
      <c r="U3">
        <f>13.2/100</f>
        <v>0.13200000000000001</v>
      </c>
      <c r="V3">
        <f>13.2/100</f>
        <v>0.13200000000000001</v>
      </c>
      <c r="W3">
        <f>13.2/100</f>
        <v>0.13200000000000001</v>
      </c>
      <c r="X3">
        <f>13.2/100</f>
        <v>0.13200000000000001</v>
      </c>
      <c r="Y3">
        <f>11.2/100</f>
        <v>0.11199999999999999</v>
      </c>
      <c r="Z3">
        <f>11.2/100</f>
        <v>0.11199999999999999</v>
      </c>
      <c r="AA3">
        <f>11.2/100</f>
        <v>0.11199999999999999</v>
      </c>
      <c r="AB3">
        <f>11.2/100</f>
        <v>0.11199999999999999</v>
      </c>
      <c r="AC3">
        <f>13.2/100</f>
        <v>0.13200000000000001</v>
      </c>
      <c r="AD3">
        <f>13.2/100</f>
        <v>0.13200000000000001</v>
      </c>
      <c r="AE3">
        <f>13.2/100</f>
        <v>0.13200000000000001</v>
      </c>
      <c r="AF3">
        <f>13.2/100</f>
        <v>0.13200000000000001</v>
      </c>
    </row>
    <row r="4" spans="1:32" x14ac:dyDescent="0.55000000000000004">
      <c r="A4">
        <f>2.5/100</f>
        <v>2.5000000000000001E-2</v>
      </c>
      <c r="B4">
        <f>2.5/100</f>
        <v>2.5000000000000001E-2</v>
      </c>
      <c r="C4">
        <f>2.5/100</f>
        <v>2.5000000000000001E-2</v>
      </c>
      <c r="D4">
        <f>2.5/100</f>
        <v>2.5000000000000001E-2</v>
      </c>
      <c r="E4">
        <f>2.4/100</f>
        <v>2.4E-2</v>
      </c>
      <c r="F4">
        <f>2.4/100</f>
        <v>2.4E-2</v>
      </c>
      <c r="G4">
        <f>2.4/100</f>
        <v>2.4E-2</v>
      </c>
      <c r="H4">
        <f>2.4/100</f>
        <v>2.4E-2</v>
      </c>
      <c r="I4">
        <f t="shared" ref="I4:P4" si="0">1.3/100</f>
        <v>1.3000000000000001E-2</v>
      </c>
      <c r="J4">
        <f t="shared" si="0"/>
        <v>1.3000000000000001E-2</v>
      </c>
      <c r="K4">
        <f t="shared" si="0"/>
        <v>1.3000000000000001E-2</v>
      </c>
      <c r="L4">
        <f t="shared" si="0"/>
        <v>1.3000000000000001E-2</v>
      </c>
      <c r="M4">
        <f t="shared" si="0"/>
        <v>1.3000000000000001E-2</v>
      </c>
      <c r="N4">
        <f t="shared" si="0"/>
        <v>1.3000000000000001E-2</v>
      </c>
      <c r="O4">
        <f t="shared" si="0"/>
        <v>1.3000000000000001E-2</v>
      </c>
      <c r="P4">
        <f t="shared" si="0"/>
        <v>1.3000000000000001E-2</v>
      </c>
      <c r="Q4">
        <f>2.1/100</f>
        <v>2.1000000000000001E-2</v>
      </c>
      <c r="R4">
        <f>2.1/100</f>
        <v>2.1000000000000001E-2</v>
      </c>
      <c r="S4">
        <f>2.1/100</f>
        <v>2.1000000000000001E-2</v>
      </c>
      <c r="T4">
        <f>2.1/100</f>
        <v>2.1000000000000001E-2</v>
      </c>
      <c r="U4">
        <f>2/100</f>
        <v>0.02</v>
      </c>
      <c r="V4">
        <f>2/100</f>
        <v>0.02</v>
      </c>
      <c r="W4">
        <f>2/100</f>
        <v>0.02</v>
      </c>
      <c r="X4">
        <f>2/100</f>
        <v>0.02</v>
      </c>
      <c r="Y4">
        <f t="shared" ref="Y4:AF4" si="1">1.1/100</f>
        <v>1.1000000000000001E-2</v>
      </c>
      <c r="Z4">
        <f t="shared" si="1"/>
        <v>1.1000000000000001E-2</v>
      </c>
      <c r="AA4">
        <f t="shared" si="1"/>
        <v>1.1000000000000001E-2</v>
      </c>
      <c r="AB4">
        <f t="shared" si="1"/>
        <v>1.1000000000000001E-2</v>
      </c>
      <c r="AC4">
        <f t="shared" si="1"/>
        <v>1.1000000000000001E-2</v>
      </c>
      <c r="AD4">
        <f t="shared" si="1"/>
        <v>1.1000000000000001E-2</v>
      </c>
      <c r="AE4">
        <f t="shared" si="1"/>
        <v>1.1000000000000001E-2</v>
      </c>
      <c r="AF4">
        <f t="shared" si="1"/>
        <v>1.1000000000000001E-2</v>
      </c>
    </row>
    <row r="5" spans="1:32" x14ac:dyDescent="0.55000000000000004">
      <c r="A5">
        <f>12.3/100</f>
        <v>0.12300000000000001</v>
      </c>
      <c r="B5">
        <f>14.7/100</f>
        <v>0.14699999999999999</v>
      </c>
      <c r="C5">
        <f>9.9/100</f>
        <v>9.9000000000000005E-2</v>
      </c>
      <c r="D5">
        <f>8.7/100</f>
        <v>8.6999999999999994E-2</v>
      </c>
      <c r="E5">
        <f>12/100</f>
        <v>0.12</v>
      </c>
      <c r="F5">
        <f>14.3/100</f>
        <v>0.14300000000000002</v>
      </c>
      <c r="G5">
        <f>9.7/100</f>
        <v>9.6999999999999989E-2</v>
      </c>
      <c r="H5">
        <f>8.5/100</f>
        <v>8.5000000000000006E-2</v>
      </c>
      <c r="I5">
        <f>11.1/100</f>
        <v>0.111</v>
      </c>
      <c r="J5">
        <f>13.5/100</f>
        <v>0.13500000000000001</v>
      </c>
      <c r="K5">
        <f>6.7/100</f>
        <v>6.7000000000000004E-2</v>
      </c>
      <c r="L5">
        <f>7.5/100</f>
        <v>7.4999999999999997E-2</v>
      </c>
      <c r="M5">
        <f>10.8/100</f>
        <v>0.10800000000000001</v>
      </c>
      <c r="N5">
        <f>13.2/100-0.001-0.001</f>
        <v>0.13</v>
      </c>
      <c r="O5">
        <f>8.5/100</f>
        <v>8.5000000000000006E-2</v>
      </c>
      <c r="P5">
        <f>7.3/100</f>
        <v>7.2999999999999995E-2</v>
      </c>
      <c r="Q5">
        <f>10.3/100</f>
        <v>0.10300000000000001</v>
      </c>
      <c r="R5">
        <f>12.3/100</f>
        <v>0.12300000000000001</v>
      </c>
      <c r="S5">
        <f>8.3/100</f>
        <v>8.3000000000000004E-2</v>
      </c>
      <c r="T5">
        <f>7.3/100</f>
        <v>7.2999999999999995E-2</v>
      </c>
      <c r="U5">
        <f>10.1/100</f>
        <v>0.10099999999999999</v>
      </c>
      <c r="V5">
        <f>14/100</f>
        <v>0.14000000000000001</v>
      </c>
      <c r="W5">
        <f>8.1/100</f>
        <v>8.1000000000000003E-2</v>
      </c>
      <c r="X5">
        <f>7.1/100</f>
        <v>7.0999999999999994E-2</v>
      </c>
      <c r="Y5">
        <f>9.3/100</f>
        <v>9.3000000000000013E-2</v>
      </c>
      <c r="Z5">
        <f>11.3/100</f>
        <v>0.113</v>
      </c>
      <c r="AA5">
        <f>7.3/100</f>
        <v>7.2999999999999995E-2</v>
      </c>
      <c r="AB5">
        <f>6.3/100</f>
        <v>6.3E-2</v>
      </c>
      <c r="AC5">
        <f>9.1/100</f>
        <v>9.0999999999999998E-2</v>
      </c>
      <c r="AD5">
        <f>11/100</f>
        <v>0.11</v>
      </c>
      <c r="AE5">
        <f>7.1/100</f>
        <v>7.0999999999999994E-2</v>
      </c>
      <c r="AF5">
        <f>6.1/100</f>
        <v>6.0999999999999999E-2</v>
      </c>
    </row>
    <row r="6" spans="1:32" x14ac:dyDescent="0.55000000000000004">
      <c r="A6">
        <f>5.7/100</f>
        <v>5.7000000000000002E-2</v>
      </c>
      <c r="B6">
        <f>5.7/100</f>
        <v>5.7000000000000002E-2</v>
      </c>
      <c r="C6">
        <f>5.7/100</f>
        <v>5.7000000000000002E-2</v>
      </c>
      <c r="D6">
        <f>5.7/100</f>
        <v>5.7000000000000002E-2</v>
      </c>
      <c r="E6">
        <f>5.6/100</f>
        <v>5.5999999999999994E-2</v>
      </c>
      <c r="F6">
        <f>5.6/100</f>
        <v>5.5999999999999994E-2</v>
      </c>
      <c r="G6">
        <f>5.6/100</f>
        <v>5.5999999999999994E-2</v>
      </c>
      <c r="H6">
        <f>5.6/100</f>
        <v>5.5999999999999994E-2</v>
      </c>
      <c r="I6">
        <f>5.7/100</f>
        <v>5.7000000000000002E-2</v>
      </c>
      <c r="J6">
        <f>5.7/100</f>
        <v>5.7000000000000002E-2</v>
      </c>
      <c r="K6">
        <f>5.7/100</f>
        <v>5.7000000000000002E-2</v>
      </c>
      <c r="L6">
        <f>5.7/100</f>
        <v>5.7000000000000002E-2</v>
      </c>
      <c r="M6">
        <f>5.6/100</f>
        <v>5.5999999999999994E-2</v>
      </c>
      <c r="N6">
        <f>5.6/100</f>
        <v>5.5999999999999994E-2</v>
      </c>
      <c r="O6">
        <f>5.6/100</f>
        <v>5.5999999999999994E-2</v>
      </c>
      <c r="P6">
        <f>5.6/100</f>
        <v>5.5999999999999994E-2</v>
      </c>
      <c r="Q6">
        <f>4.8/100</f>
        <v>4.8000000000000001E-2</v>
      </c>
      <c r="R6">
        <f>4.8/100</f>
        <v>4.8000000000000001E-2</v>
      </c>
      <c r="S6">
        <f>4.8/100</f>
        <v>4.8000000000000001E-2</v>
      </c>
      <c r="T6">
        <f>4.8/100</f>
        <v>4.8000000000000001E-2</v>
      </c>
      <c r="U6">
        <f>4.7/100</f>
        <v>4.7E-2</v>
      </c>
      <c r="V6">
        <f>4.7/100</f>
        <v>4.7E-2</v>
      </c>
      <c r="W6">
        <f>4.7/100</f>
        <v>4.7E-2</v>
      </c>
      <c r="X6">
        <f>4.7/100</f>
        <v>4.7E-2</v>
      </c>
      <c r="Y6">
        <f>4.8/100</f>
        <v>4.8000000000000001E-2</v>
      </c>
      <c r="Z6">
        <f>4.8/100</f>
        <v>4.8000000000000001E-2</v>
      </c>
      <c r="AA6">
        <f>4.8/100</f>
        <v>4.8000000000000001E-2</v>
      </c>
      <c r="AB6">
        <f>4.8/100</f>
        <v>4.8000000000000001E-2</v>
      </c>
      <c r="AC6">
        <f>4.7/100</f>
        <v>4.7E-2</v>
      </c>
      <c r="AD6">
        <f>4.7/100</f>
        <v>4.7E-2</v>
      </c>
      <c r="AE6">
        <f>4.7/100</f>
        <v>4.7E-2</v>
      </c>
      <c r="AF6">
        <f>4.7/100</f>
        <v>4.7E-2</v>
      </c>
    </row>
    <row r="7" spans="1:32" x14ac:dyDescent="0.55000000000000004">
      <c r="A7">
        <f>16.9/100</f>
        <v>0.16899999999999998</v>
      </c>
      <c r="B7">
        <f>14.5/100</f>
        <v>0.14499999999999999</v>
      </c>
      <c r="C7">
        <f>19.3/100</f>
        <v>0.193</v>
      </c>
      <c r="D7">
        <f>20.5/100</f>
        <v>0.20499999999999999</v>
      </c>
      <c r="E7">
        <f>16.6/100</f>
        <v>0.16600000000000001</v>
      </c>
      <c r="F7">
        <f>14.2/100</f>
        <v>0.14199999999999999</v>
      </c>
      <c r="G7">
        <f>18.9/100</f>
        <v>0.18899999999999997</v>
      </c>
      <c r="H7">
        <f>20.1/100</f>
        <v>0.20100000000000001</v>
      </c>
      <c r="I7">
        <f>15.7/100</f>
        <v>0.157</v>
      </c>
      <c r="J7">
        <f>13.3/100</f>
        <v>0.13300000000000001</v>
      </c>
      <c r="K7">
        <f>18.1/100</f>
        <v>0.18100000000000002</v>
      </c>
      <c r="L7">
        <f>19.3/100</f>
        <v>0.193</v>
      </c>
      <c r="M7">
        <f>15.4/100</f>
        <v>0.154</v>
      </c>
      <c r="N7">
        <f>13.1/100</f>
        <v>0.13100000000000001</v>
      </c>
      <c r="O7">
        <f>17.7/100</f>
        <v>0.17699999999999999</v>
      </c>
      <c r="P7">
        <f>18.9/100</f>
        <v>0.18899999999999997</v>
      </c>
      <c r="Q7">
        <f>14.2/100</f>
        <v>0.14199999999999999</v>
      </c>
      <c r="R7">
        <f>12.2/100</f>
        <v>0.122</v>
      </c>
      <c r="S7">
        <f>16.2/100</f>
        <v>0.16200000000000001</v>
      </c>
      <c r="T7">
        <f>17.2/100</f>
        <v>0.17199999999999999</v>
      </c>
      <c r="U7">
        <f>13.9/100</f>
        <v>0.13900000000000001</v>
      </c>
      <c r="V7">
        <f>9.9/100</f>
        <v>9.9000000000000005E-2</v>
      </c>
      <c r="W7">
        <f>15.8/100</f>
        <v>0.158</v>
      </c>
      <c r="X7">
        <f>16.8/100</f>
        <v>0.16800000000000001</v>
      </c>
      <c r="Y7">
        <f>13.2/100</f>
        <v>0.13200000000000001</v>
      </c>
      <c r="Z7">
        <f>11.2/100</f>
        <v>0.11199999999999999</v>
      </c>
      <c r="AA7">
        <f>15.2/100</f>
        <v>0.152</v>
      </c>
      <c r="AB7">
        <f>16.2/100</f>
        <v>0.16200000000000001</v>
      </c>
      <c r="AC7">
        <f>12.9/100</f>
        <v>0.129</v>
      </c>
      <c r="AD7">
        <f>10.9/100</f>
        <v>0.109</v>
      </c>
      <c r="AE7">
        <f>14.8/100</f>
        <v>0.14800000000000002</v>
      </c>
      <c r="AF7">
        <f>15.8/100</f>
        <v>0.158</v>
      </c>
    </row>
    <row r="8" spans="1:32" x14ac:dyDescent="0.55000000000000004">
      <c r="A8">
        <f>12.7/100</f>
        <v>0.127</v>
      </c>
      <c r="B8">
        <f>12.7/100</f>
        <v>0.127</v>
      </c>
      <c r="C8">
        <f>12.7/100</f>
        <v>0.127</v>
      </c>
      <c r="D8">
        <f>12.7/100</f>
        <v>0.127</v>
      </c>
      <c r="E8">
        <f>12.4/100</f>
        <v>0.124</v>
      </c>
      <c r="F8">
        <f>12.4/100</f>
        <v>0.124</v>
      </c>
      <c r="G8">
        <f>12.4/100</f>
        <v>0.124</v>
      </c>
      <c r="H8">
        <f>12.4/100</f>
        <v>0.124</v>
      </c>
      <c r="I8">
        <f>12.7/100</f>
        <v>0.127</v>
      </c>
      <c r="J8">
        <f>12.7/100</f>
        <v>0.127</v>
      </c>
      <c r="K8">
        <f>12.7/100</f>
        <v>0.127</v>
      </c>
      <c r="L8">
        <f>12.7/100</f>
        <v>0.127</v>
      </c>
      <c r="M8">
        <f>12.4/100-0.001</f>
        <v>0.123</v>
      </c>
      <c r="N8">
        <f>12.4/100</f>
        <v>0.124</v>
      </c>
      <c r="O8">
        <f>12.4/100</f>
        <v>0.124</v>
      </c>
      <c r="P8">
        <f>12.4/100</f>
        <v>0.124</v>
      </c>
      <c r="Q8">
        <f>10.6/100</f>
        <v>0.106</v>
      </c>
      <c r="R8">
        <f>10.6/100</f>
        <v>0.106</v>
      </c>
      <c r="S8">
        <f>10.6/100</f>
        <v>0.106</v>
      </c>
      <c r="T8">
        <f>10.6/100</f>
        <v>0.106</v>
      </c>
      <c r="U8">
        <f>10.4/100</f>
        <v>0.10400000000000001</v>
      </c>
      <c r="V8">
        <f>10.4/100</f>
        <v>0.10400000000000001</v>
      </c>
      <c r="W8">
        <f>10.4/100</f>
        <v>0.10400000000000001</v>
      </c>
      <c r="X8">
        <f>10.4/100</f>
        <v>0.10400000000000001</v>
      </c>
      <c r="Y8">
        <f>10.6/100</f>
        <v>0.106</v>
      </c>
      <c r="Z8">
        <f>10.6/100</f>
        <v>0.106</v>
      </c>
      <c r="AA8">
        <f>10.6/100</f>
        <v>0.106</v>
      </c>
      <c r="AB8">
        <f>10.6/100</f>
        <v>0.106</v>
      </c>
      <c r="AC8">
        <f>10.4/100</f>
        <v>0.10400000000000001</v>
      </c>
      <c r="AD8">
        <f>10.4/100</f>
        <v>0.10400000000000001</v>
      </c>
      <c r="AE8">
        <f>10.4/100</f>
        <v>0.10400000000000001</v>
      </c>
      <c r="AF8">
        <f>10.4/100</f>
        <v>0.10400000000000001</v>
      </c>
    </row>
    <row r="9" spans="1:32" x14ac:dyDescent="0.55000000000000004">
      <c r="A9">
        <f>6.5/100</f>
        <v>6.5000000000000002E-2</v>
      </c>
      <c r="B9">
        <f>6.5/100</f>
        <v>6.5000000000000002E-2</v>
      </c>
      <c r="C9">
        <f>6.5/100</f>
        <v>6.5000000000000002E-2</v>
      </c>
      <c r="D9">
        <f>6.5/100</f>
        <v>6.5000000000000002E-2</v>
      </c>
      <c r="E9">
        <f>6.4/100</f>
        <v>6.4000000000000001E-2</v>
      </c>
      <c r="F9">
        <f>6.4/100</f>
        <v>6.4000000000000001E-2</v>
      </c>
      <c r="G9">
        <f>6.4/100</f>
        <v>6.4000000000000001E-2</v>
      </c>
      <c r="H9">
        <f>6.4/100</f>
        <v>6.4000000000000001E-2</v>
      </c>
      <c r="I9">
        <f>6.5/100</f>
        <v>6.5000000000000002E-2</v>
      </c>
      <c r="J9">
        <f>6.5/100</f>
        <v>6.5000000000000002E-2</v>
      </c>
      <c r="K9">
        <f>6.5/100+0.1</f>
        <v>0.16500000000000001</v>
      </c>
      <c r="L9">
        <f>6.5/100</f>
        <v>6.5000000000000002E-2</v>
      </c>
      <c r="M9">
        <f>6.4/100</f>
        <v>6.4000000000000001E-2</v>
      </c>
      <c r="N9">
        <f>6.4/100</f>
        <v>6.4000000000000001E-2</v>
      </c>
      <c r="O9">
        <f>6.4/100</f>
        <v>6.4000000000000001E-2</v>
      </c>
      <c r="P9">
        <f>6.4/100</f>
        <v>6.4000000000000001E-2</v>
      </c>
      <c r="Q9">
        <f>5.4/100</f>
        <v>5.4000000000000006E-2</v>
      </c>
      <c r="R9">
        <f>5.4/100</f>
        <v>5.4000000000000006E-2</v>
      </c>
      <c r="S9">
        <f>5.4/100</f>
        <v>5.4000000000000006E-2</v>
      </c>
      <c r="T9">
        <f>5.4/100</f>
        <v>5.4000000000000006E-2</v>
      </c>
      <c r="U9">
        <f>5.3/100</f>
        <v>5.2999999999999999E-2</v>
      </c>
      <c r="V9">
        <f>5.3/100</f>
        <v>5.2999999999999999E-2</v>
      </c>
      <c r="W9">
        <f>5.3/100</f>
        <v>5.2999999999999999E-2</v>
      </c>
      <c r="X9">
        <f>5.3/100</f>
        <v>5.2999999999999999E-2</v>
      </c>
      <c r="Y9">
        <f>5.4/100</f>
        <v>5.4000000000000006E-2</v>
      </c>
      <c r="Z9">
        <f>5.4/100</f>
        <v>5.4000000000000006E-2</v>
      </c>
      <c r="AA9">
        <f>5.4/100</f>
        <v>5.4000000000000006E-2</v>
      </c>
      <c r="AB9">
        <f>5.4/100</f>
        <v>5.4000000000000006E-2</v>
      </c>
      <c r="AC9">
        <f>5.3/100</f>
        <v>5.2999999999999999E-2</v>
      </c>
      <c r="AD9">
        <f>5.3/100</f>
        <v>5.2999999999999999E-2</v>
      </c>
      <c r="AE9">
        <f>5.3/100</f>
        <v>5.2999999999999999E-2</v>
      </c>
      <c r="AF9">
        <f>5.3/100</f>
        <v>5.2999999999999999E-2</v>
      </c>
    </row>
    <row r="10" spans="1:32" x14ac:dyDescent="0.55000000000000004">
      <c r="A10">
        <f>12.3/100</f>
        <v>0.12300000000000001</v>
      </c>
      <c r="B10">
        <f>12.3/100</f>
        <v>0.12300000000000001</v>
      </c>
      <c r="C10">
        <f>12.3/100</f>
        <v>0.12300000000000001</v>
      </c>
      <c r="D10">
        <f>12.3/100</f>
        <v>0.12300000000000001</v>
      </c>
      <c r="E10">
        <f>12/100</f>
        <v>0.12</v>
      </c>
      <c r="F10">
        <f>12/100</f>
        <v>0.12</v>
      </c>
      <c r="G10">
        <f>12/100</f>
        <v>0.12</v>
      </c>
      <c r="H10">
        <f>12/100</f>
        <v>0.12</v>
      </c>
      <c r="I10">
        <f>15.9/100</f>
        <v>0.159</v>
      </c>
      <c r="J10">
        <f>15.9/100</f>
        <v>0.159</v>
      </c>
      <c r="K10">
        <f>15.9/100</f>
        <v>0.159</v>
      </c>
      <c r="L10">
        <f>15.9/100</f>
        <v>0.159</v>
      </c>
      <c r="M10">
        <f>15.5/100</f>
        <v>0.155</v>
      </c>
      <c r="N10">
        <f>15.5/100</f>
        <v>0.155</v>
      </c>
      <c r="O10">
        <f>15.5/100</f>
        <v>0.155</v>
      </c>
      <c r="P10">
        <f>15.5/100</f>
        <v>0.155</v>
      </c>
      <c r="Q10">
        <f>10.3/100</f>
        <v>0.10300000000000001</v>
      </c>
      <c r="R10">
        <f>10.3/100</f>
        <v>0.10300000000000001</v>
      </c>
      <c r="S10">
        <f>10.3/100</f>
        <v>0.10300000000000001</v>
      </c>
      <c r="T10">
        <f>10.3/100</f>
        <v>0.10300000000000001</v>
      </c>
      <c r="U10">
        <f>10.1/100</f>
        <v>0.10099999999999999</v>
      </c>
      <c r="V10">
        <f>10.1/100</f>
        <v>0.10099999999999999</v>
      </c>
      <c r="W10">
        <f>10.1/100</f>
        <v>0.10099999999999999</v>
      </c>
      <c r="X10">
        <f>10.1/100</f>
        <v>0.10099999999999999</v>
      </c>
      <c r="Y10">
        <f>13.3/100</f>
        <v>0.13300000000000001</v>
      </c>
      <c r="Z10">
        <f>13.3/100</f>
        <v>0.13300000000000001</v>
      </c>
      <c r="AA10">
        <f>13.3/100</f>
        <v>0.13300000000000001</v>
      </c>
      <c r="AB10">
        <f>13.3/100</f>
        <v>0.13300000000000001</v>
      </c>
      <c r="AC10">
        <f>13/100</f>
        <v>0.13</v>
      </c>
      <c r="AD10">
        <f>13/100</f>
        <v>0.13</v>
      </c>
      <c r="AE10">
        <f>13/100</f>
        <v>0.13</v>
      </c>
      <c r="AF10">
        <f>13/100</f>
        <v>0.13</v>
      </c>
    </row>
    <row r="11" spans="1:32" x14ac:dyDescent="0.55000000000000004">
      <c r="A11">
        <f>3.4/100</f>
        <v>3.4000000000000002E-2</v>
      </c>
      <c r="B11">
        <f>3.4/100</f>
        <v>3.4000000000000002E-2</v>
      </c>
      <c r="C11">
        <f>3.4/100</f>
        <v>3.4000000000000002E-2</v>
      </c>
      <c r="D11">
        <f>3.4/100</f>
        <v>3.4000000000000002E-2</v>
      </c>
      <c r="E11">
        <f>3.3/100</f>
        <v>3.3000000000000002E-2</v>
      </c>
      <c r="F11">
        <f>3.3/100</f>
        <v>3.3000000000000002E-2</v>
      </c>
      <c r="G11">
        <f>3.3/100</f>
        <v>3.3000000000000002E-2</v>
      </c>
      <c r="H11">
        <f>3.3/100</f>
        <v>3.3000000000000002E-2</v>
      </c>
      <c r="I11">
        <f>3.4/100</f>
        <v>3.4000000000000002E-2</v>
      </c>
      <c r="J11">
        <f>3.4/100</f>
        <v>3.4000000000000002E-2</v>
      </c>
      <c r="K11">
        <f>3.4/100-0.082</f>
        <v>-4.8000000000000001E-2</v>
      </c>
      <c r="L11">
        <f>3.4/100</f>
        <v>3.4000000000000002E-2</v>
      </c>
      <c r="M11">
        <f>3.3/100</f>
        <v>3.3000000000000002E-2</v>
      </c>
      <c r="N11">
        <f>3.3/100</f>
        <v>3.3000000000000002E-2</v>
      </c>
      <c r="O11">
        <f>3.3/100</f>
        <v>3.3000000000000002E-2</v>
      </c>
      <c r="P11">
        <f>3.3/100</f>
        <v>3.3000000000000002E-2</v>
      </c>
      <c r="Q11">
        <f t="shared" ref="Q11:AF11" si="2">2.8/100</f>
        <v>2.7999999999999997E-2</v>
      </c>
      <c r="R11">
        <f t="shared" si="2"/>
        <v>2.7999999999999997E-2</v>
      </c>
      <c r="S11">
        <f t="shared" si="2"/>
        <v>2.7999999999999997E-2</v>
      </c>
      <c r="T11">
        <f t="shared" si="2"/>
        <v>2.7999999999999997E-2</v>
      </c>
      <c r="U11">
        <f t="shared" si="2"/>
        <v>2.7999999999999997E-2</v>
      </c>
      <c r="V11">
        <f t="shared" si="2"/>
        <v>2.7999999999999997E-2</v>
      </c>
      <c r="W11">
        <f t="shared" si="2"/>
        <v>2.7999999999999997E-2</v>
      </c>
      <c r="X11">
        <f t="shared" si="2"/>
        <v>2.7999999999999997E-2</v>
      </c>
      <c r="Y11">
        <f t="shared" si="2"/>
        <v>2.7999999999999997E-2</v>
      </c>
      <c r="Z11">
        <f t="shared" si="2"/>
        <v>2.7999999999999997E-2</v>
      </c>
      <c r="AA11">
        <f t="shared" si="2"/>
        <v>2.7999999999999997E-2</v>
      </c>
      <c r="AB11">
        <f t="shared" si="2"/>
        <v>2.7999999999999997E-2</v>
      </c>
      <c r="AC11">
        <f t="shared" si="2"/>
        <v>2.7999999999999997E-2</v>
      </c>
      <c r="AD11">
        <f t="shared" si="2"/>
        <v>2.7999999999999997E-2</v>
      </c>
      <c r="AE11">
        <f t="shared" si="2"/>
        <v>2.7999999999999997E-2</v>
      </c>
      <c r="AF11">
        <f t="shared" si="2"/>
        <v>2.7999999999999997E-2</v>
      </c>
    </row>
    <row r="12" spans="1:32" x14ac:dyDescent="0.55000000000000004">
      <c r="A12">
        <f t="shared" ref="A12:P12" si="3">0.6/100</f>
        <v>6.0000000000000001E-3</v>
      </c>
      <c r="B12">
        <f t="shared" si="3"/>
        <v>6.0000000000000001E-3</v>
      </c>
      <c r="C12">
        <f t="shared" si="3"/>
        <v>6.0000000000000001E-3</v>
      </c>
      <c r="D12">
        <f t="shared" si="3"/>
        <v>6.0000000000000001E-3</v>
      </c>
      <c r="E12">
        <f t="shared" si="3"/>
        <v>6.0000000000000001E-3</v>
      </c>
      <c r="F12">
        <f t="shared" si="3"/>
        <v>6.0000000000000001E-3</v>
      </c>
      <c r="G12">
        <f t="shared" si="3"/>
        <v>6.0000000000000001E-3</v>
      </c>
      <c r="H12">
        <f t="shared" si="3"/>
        <v>6.0000000000000001E-3</v>
      </c>
      <c r="I12">
        <f t="shared" si="3"/>
        <v>6.0000000000000001E-3</v>
      </c>
      <c r="J12">
        <f t="shared" si="3"/>
        <v>6.0000000000000001E-3</v>
      </c>
      <c r="K12">
        <f t="shared" si="3"/>
        <v>6.0000000000000001E-3</v>
      </c>
      <c r="L12">
        <f t="shared" si="3"/>
        <v>6.0000000000000001E-3</v>
      </c>
      <c r="M12">
        <f t="shared" si="3"/>
        <v>6.0000000000000001E-3</v>
      </c>
      <c r="N12">
        <f t="shared" si="3"/>
        <v>6.0000000000000001E-3</v>
      </c>
      <c r="O12">
        <f t="shared" si="3"/>
        <v>6.0000000000000001E-3</v>
      </c>
      <c r="P12">
        <f t="shared" si="3"/>
        <v>6.0000000000000001E-3</v>
      </c>
      <c r="Q12">
        <f t="shared" ref="Q12:AF12" si="4">0.5/100</f>
        <v>5.0000000000000001E-3</v>
      </c>
      <c r="R12">
        <f t="shared" si="4"/>
        <v>5.0000000000000001E-3</v>
      </c>
      <c r="S12">
        <f t="shared" si="4"/>
        <v>5.0000000000000001E-3</v>
      </c>
      <c r="T12">
        <f t="shared" si="4"/>
        <v>5.0000000000000001E-3</v>
      </c>
      <c r="U12">
        <f t="shared" si="4"/>
        <v>5.0000000000000001E-3</v>
      </c>
      <c r="V12">
        <f t="shared" si="4"/>
        <v>5.0000000000000001E-3</v>
      </c>
      <c r="W12">
        <f t="shared" si="4"/>
        <v>5.0000000000000001E-3</v>
      </c>
      <c r="X12">
        <f t="shared" si="4"/>
        <v>5.0000000000000001E-3</v>
      </c>
      <c r="Y12">
        <f t="shared" si="4"/>
        <v>5.0000000000000001E-3</v>
      </c>
      <c r="Z12">
        <f t="shared" si="4"/>
        <v>5.0000000000000001E-3</v>
      </c>
      <c r="AA12">
        <f t="shared" si="4"/>
        <v>5.0000000000000001E-3</v>
      </c>
      <c r="AB12">
        <f t="shared" si="4"/>
        <v>5.0000000000000001E-3</v>
      </c>
      <c r="AC12">
        <f t="shared" si="4"/>
        <v>5.0000000000000001E-3</v>
      </c>
      <c r="AD12">
        <f t="shared" si="4"/>
        <v>5.0000000000000001E-3</v>
      </c>
      <c r="AE12">
        <f t="shared" si="4"/>
        <v>5.0000000000000001E-3</v>
      </c>
      <c r="AF12">
        <f t="shared" si="4"/>
        <v>5.0000000000000001E-3</v>
      </c>
    </row>
    <row r="13" spans="1:32" x14ac:dyDescent="0.55000000000000004">
      <c r="A13">
        <f t="shared" ref="A13:P13" si="5">0.3/100</f>
        <v>3.0000000000000001E-3</v>
      </c>
      <c r="B13">
        <f t="shared" si="5"/>
        <v>3.0000000000000001E-3</v>
      </c>
      <c r="C13">
        <f t="shared" si="5"/>
        <v>3.0000000000000001E-3</v>
      </c>
      <c r="D13">
        <f t="shared" si="5"/>
        <v>3.0000000000000001E-3</v>
      </c>
      <c r="E13">
        <f t="shared" si="5"/>
        <v>3.0000000000000001E-3</v>
      </c>
      <c r="F13">
        <f t="shared" si="5"/>
        <v>3.0000000000000001E-3</v>
      </c>
      <c r="G13">
        <f t="shared" si="5"/>
        <v>3.0000000000000001E-3</v>
      </c>
      <c r="H13">
        <f t="shared" si="5"/>
        <v>3.0000000000000001E-3</v>
      </c>
      <c r="I13">
        <f t="shared" si="5"/>
        <v>3.0000000000000001E-3</v>
      </c>
      <c r="J13">
        <f t="shared" si="5"/>
        <v>3.0000000000000001E-3</v>
      </c>
      <c r="K13">
        <f t="shared" si="5"/>
        <v>3.0000000000000001E-3</v>
      </c>
      <c r="L13">
        <f t="shared" si="5"/>
        <v>3.0000000000000001E-3</v>
      </c>
      <c r="M13">
        <f t="shared" si="5"/>
        <v>3.0000000000000001E-3</v>
      </c>
      <c r="N13">
        <f t="shared" si="5"/>
        <v>3.0000000000000001E-3</v>
      </c>
      <c r="O13">
        <f t="shared" si="5"/>
        <v>3.0000000000000001E-3</v>
      </c>
      <c r="P13">
        <f t="shared" si="5"/>
        <v>3.0000000000000001E-3</v>
      </c>
      <c r="Q13">
        <f t="shared" ref="Q13:AF13" si="6">0.3/100</f>
        <v>3.0000000000000001E-3</v>
      </c>
      <c r="R13">
        <f t="shared" si="6"/>
        <v>3.0000000000000001E-3</v>
      </c>
      <c r="S13">
        <f t="shared" si="6"/>
        <v>3.0000000000000001E-3</v>
      </c>
      <c r="T13">
        <f t="shared" si="6"/>
        <v>3.0000000000000001E-3</v>
      </c>
      <c r="U13">
        <f t="shared" si="6"/>
        <v>3.0000000000000001E-3</v>
      </c>
      <c r="V13">
        <f t="shared" si="6"/>
        <v>3.0000000000000001E-3</v>
      </c>
      <c r="W13">
        <f t="shared" si="6"/>
        <v>3.0000000000000001E-3</v>
      </c>
      <c r="X13">
        <f t="shared" si="6"/>
        <v>3.0000000000000001E-3</v>
      </c>
      <c r="Y13">
        <f t="shared" si="6"/>
        <v>3.0000000000000001E-3</v>
      </c>
      <c r="Z13">
        <f t="shared" si="6"/>
        <v>3.0000000000000001E-3</v>
      </c>
      <c r="AA13">
        <f t="shared" si="6"/>
        <v>3.0000000000000001E-3</v>
      </c>
      <c r="AB13">
        <f t="shared" si="6"/>
        <v>3.0000000000000001E-3</v>
      </c>
      <c r="AC13">
        <f t="shared" si="6"/>
        <v>3.0000000000000001E-3</v>
      </c>
      <c r="AD13">
        <f t="shared" si="6"/>
        <v>3.0000000000000001E-3</v>
      </c>
      <c r="AE13">
        <f t="shared" si="6"/>
        <v>3.0000000000000001E-3</v>
      </c>
      <c r="AF13">
        <f t="shared" si="6"/>
        <v>3.0000000000000001E-3</v>
      </c>
    </row>
    <row r="14" spans="1:32" x14ac:dyDescent="0.55000000000000004">
      <c r="A14">
        <f t="shared" ref="A14:P14" si="7">0.6/100</f>
        <v>6.0000000000000001E-3</v>
      </c>
      <c r="B14">
        <f t="shared" si="7"/>
        <v>6.0000000000000001E-3</v>
      </c>
      <c r="C14">
        <f t="shared" si="7"/>
        <v>6.0000000000000001E-3</v>
      </c>
      <c r="D14">
        <f t="shared" si="7"/>
        <v>6.0000000000000001E-3</v>
      </c>
      <c r="E14">
        <f t="shared" si="7"/>
        <v>6.0000000000000001E-3</v>
      </c>
      <c r="F14">
        <f t="shared" si="7"/>
        <v>6.0000000000000001E-3</v>
      </c>
      <c r="G14">
        <f t="shared" si="7"/>
        <v>6.0000000000000001E-3</v>
      </c>
      <c r="H14">
        <f t="shared" si="7"/>
        <v>6.0000000000000001E-3</v>
      </c>
      <c r="I14">
        <f t="shared" si="7"/>
        <v>6.0000000000000001E-3</v>
      </c>
      <c r="J14">
        <f t="shared" si="7"/>
        <v>6.0000000000000001E-3</v>
      </c>
      <c r="K14">
        <f t="shared" si="7"/>
        <v>6.0000000000000001E-3</v>
      </c>
      <c r="L14">
        <f t="shared" si="7"/>
        <v>6.0000000000000001E-3</v>
      </c>
      <c r="M14">
        <f t="shared" si="7"/>
        <v>6.0000000000000001E-3</v>
      </c>
      <c r="N14">
        <f t="shared" si="7"/>
        <v>6.0000000000000001E-3</v>
      </c>
      <c r="O14">
        <f t="shared" si="7"/>
        <v>6.0000000000000001E-3</v>
      </c>
      <c r="P14">
        <f t="shared" si="7"/>
        <v>6.0000000000000001E-3</v>
      </c>
      <c r="Q14">
        <f t="shared" ref="Q14:AF14" si="8">0.5/100</f>
        <v>5.0000000000000001E-3</v>
      </c>
      <c r="R14">
        <f t="shared" si="8"/>
        <v>5.0000000000000001E-3</v>
      </c>
      <c r="S14">
        <f t="shared" si="8"/>
        <v>5.0000000000000001E-3</v>
      </c>
      <c r="T14">
        <f t="shared" si="8"/>
        <v>5.0000000000000001E-3</v>
      </c>
      <c r="U14">
        <f t="shared" si="8"/>
        <v>5.0000000000000001E-3</v>
      </c>
      <c r="V14">
        <f t="shared" si="8"/>
        <v>5.0000000000000001E-3</v>
      </c>
      <c r="W14">
        <f t="shared" si="8"/>
        <v>5.0000000000000001E-3</v>
      </c>
      <c r="X14">
        <f t="shared" si="8"/>
        <v>5.0000000000000001E-3</v>
      </c>
      <c r="Y14">
        <f t="shared" si="8"/>
        <v>5.0000000000000001E-3</v>
      </c>
      <c r="Z14">
        <f t="shared" si="8"/>
        <v>5.0000000000000001E-3</v>
      </c>
      <c r="AA14">
        <f t="shared" si="8"/>
        <v>5.0000000000000001E-3</v>
      </c>
      <c r="AB14">
        <f t="shared" si="8"/>
        <v>5.0000000000000001E-3</v>
      </c>
      <c r="AC14">
        <f t="shared" si="8"/>
        <v>5.0000000000000001E-3</v>
      </c>
      <c r="AD14">
        <f t="shared" si="8"/>
        <v>5.0000000000000001E-3</v>
      </c>
      <c r="AE14">
        <f t="shared" si="8"/>
        <v>5.0000000000000001E-3</v>
      </c>
      <c r="AF14">
        <f t="shared" si="8"/>
        <v>5.0000000000000001E-3</v>
      </c>
    </row>
    <row r="15" spans="1:32" x14ac:dyDescent="0.55000000000000004">
      <c r="A15">
        <f t="shared" ref="A15:P15" si="9">1.3/100</f>
        <v>1.3000000000000001E-2</v>
      </c>
      <c r="B15">
        <f t="shared" si="9"/>
        <v>1.3000000000000001E-2</v>
      </c>
      <c r="C15">
        <f t="shared" si="9"/>
        <v>1.3000000000000001E-2</v>
      </c>
      <c r="D15">
        <f t="shared" si="9"/>
        <v>1.3000000000000001E-2</v>
      </c>
      <c r="E15">
        <f t="shared" si="9"/>
        <v>1.3000000000000001E-2</v>
      </c>
      <c r="F15">
        <f t="shared" si="9"/>
        <v>1.3000000000000001E-2</v>
      </c>
      <c r="G15">
        <f t="shared" si="9"/>
        <v>1.3000000000000001E-2</v>
      </c>
      <c r="H15">
        <f t="shared" si="9"/>
        <v>1.3000000000000001E-2</v>
      </c>
      <c r="I15">
        <f t="shared" si="9"/>
        <v>1.3000000000000001E-2</v>
      </c>
      <c r="J15">
        <f t="shared" si="9"/>
        <v>1.3000000000000001E-2</v>
      </c>
      <c r="K15">
        <f t="shared" si="9"/>
        <v>1.3000000000000001E-2</v>
      </c>
      <c r="L15">
        <f t="shared" si="9"/>
        <v>1.3000000000000001E-2</v>
      </c>
      <c r="M15">
        <f t="shared" si="9"/>
        <v>1.3000000000000001E-2</v>
      </c>
      <c r="N15">
        <f t="shared" si="9"/>
        <v>1.3000000000000001E-2</v>
      </c>
      <c r="O15">
        <f t="shared" si="9"/>
        <v>1.3000000000000001E-2</v>
      </c>
      <c r="P15">
        <f>1.3/100-0.001</f>
        <v>1.2E-2</v>
      </c>
      <c r="Q15">
        <f>1.1/100</f>
        <v>1.1000000000000001E-2</v>
      </c>
      <c r="R15">
        <f>1.1/100</f>
        <v>1.1000000000000001E-2</v>
      </c>
      <c r="S15">
        <f>1.1/100</f>
        <v>1.1000000000000001E-2</v>
      </c>
      <c r="T15">
        <f>1.1/100</f>
        <v>1.1000000000000001E-2</v>
      </c>
      <c r="U15">
        <f>1/100</f>
        <v>0.01</v>
      </c>
      <c r="V15">
        <f>1/100</f>
        <v>0.01</v>
      </c>
      <c r="W15">
        <f>1/100</f>
        <v>0.01</v>
      </c>
      <c r="X15">
        <f>1/100</f>
        <v>0.01</v>
      </c>
      <c r="Y15">
        <f>1.1/100</f>
        <v>1.1000000000000001E-2</v>
      </c>
      <c r="Z15">
        <f>1.1/100</f>
        <v>1.1000000000000001E-2</v>
      </c>
      <c r="AA15">
        <f>1.1/100</f>
        <v>1.1000000000000001E-2</v>
      </c>
      <c r="AB15">
        <f>1.1/100</f>
        <v>1.1000000000000001E-2</v>
      </c>
      <c r="AC15">
        <f>1/100</f>
        <v>0.01</v>
      </c>
      <c r="AD15">
        <f>1/100</f>
        <v>0.01</v>
      </c>
      <c r="AE15">
        <f>1/100</f>
        <v>0.01</v>
      </c>
      <c r="AF15">
        <f>1/100</f>
        <v>0.01</v>
      </c>
    </row>
    <row r="16" spans="1:32" x14ac:dyDescent="0.55000000000000004">
      <c r="A16">
        <f>4.3/100</f>
        <v>4.2999999999999997E-2</v>
      </c>
      <c r="B16">
        <f>4.3/100</f>
        <v>4.2999999999999997E-2</v>
      </c>
      <c r="C16">
        <f>4.3/100</f>
        <v>4.2999999999999997E-2</v>
      </c>
      <c r="D16">
        <f>4.3/100</f>
        <v>4.2999999999999997E-2</v>
      </c>
      <c r="E16">
        <f>4.2/100</f>
        <v>4.2000000000000003E-2</v>
      </c>
      <c r="F16">
        <f>4.2/100</f>
        <v>4.2000000000000003E-2</v>
      </c>
      <c r="G16">
        <f>4.2/100</f>
        <v>4.2000000000000003E-2</v>
      </c>
      <c r="H16">
        <f>4.2/100</f>
        <v>4.2000000000000003E-2</v>
      </c>
      <c r="I16">
        <f>4.3/100</f>
        <v>4.2999999999999997E-2</v>
      </c>
      <c r="J16">
        <f>4.3/100</f>
        <v>4.2999999999999997E-2</v>
      </c>
      <c r="K16">
        <f>4.3/100</f>
        <v>4.2999999999999997E-2</v>
      </c>
      <c r="L16">
        <f>4.3/100</f>
        <v>4.2999999999999997E-2</v>
      </c>
      <c r="M16">
        <f>4.2/100</f>
        <v>4.2000000000000003E-2</v>
      </c>
      <c r="N16">
        <f>4.2/100</f>
        <v>4.2000000000000003E-2</v>
      </c>
      <c r="O16">
        <f>4.2/100-0.001</f>
        <v>4.1000000000000002E-2</v>
      </c>
      <c r="P16">
        <f>4.2/100</f>
        <v>4.2000000000000003E-2</v>
      </c>
      <c r="Q16">
        <f>8.6/100</f>
        <v>8.5999999999999993E-2</v>
      </c>
      <c r="R16">
        <f>8.6/100</f>
        <v>8.5999999999999993E-2</v>
      </c>
      <c r="S16">
        <f>8.6/100</f>
        <v>8.5999999999999993E-2</v>
      </c>
      <c r="T16">
        <f>8.6/100</f>
        <v>8.5999999999999993E-2</v>
      </c>
      <c r="U16">
        <f>8.4/100</f>
        <v>8.4000000000000005E-2</v>
      </c>
      <c r="V16">
        <f>8.4/100</f>
        <v>8.4000000000000005E-2</v>
      </c>
      <c r="W16">
        <f>8.4/100</f>
        <v>8.4000000000000005E-2</v>
      </c>
      <c r="X16">
        <f>8.4/100</f>
        <v>8.4000000000000005E-2</v>
      </c>
      <c r="Y16">
        <f>8.6/100</f>
        <v>8.5999999999999993E-2</v>
      </c>
      <c r="Z16">
        <f>8.6/100</f>
        <v>8.5999999999999993E-2</v>
      </c>
      <c r="AA16">
        <f>8.6/100</f>
        <v>8.5999999999999993E-2</v>
      </c>
      <c r="AB16">
        <f>8.6/100</f>
        <v>8.5999999999999993E-2</v>
      </c>
      <c r="AC16">
        <f>8.4/100</f>
        <v>8.4000000000000005E-2</v>
      </c>
      <c r="AD16">
        <f>8.4/100</f>
        <v>8.4000000000000005E-2</v>
      </c>
      <c r="AE16">
        <f>8.4/100</f>
        <v>8.4000000000000005E-2</v>
      </c>
      <c r="AF16">
        <f>8.4/100</f>
        <v>8.4000000000000005E-2</v>
      </c>
    </row>
    <row r="17" spans="1:32" x14ac:dyDescent="0.55000000000000004">
      <c r="A17">
        <f>4.5/100</f>
        <v>4.4999999999999998E-2</v>
      </c>
      <c r="B17">
        <f>4.5/100</f>
        <v>4.4999999999999998E-2</v>
      </c>
      <c r="C17">
        <f>4.5/100</f>
        <v>4.4999999999999998E-2</v>
      </c>
      <c r="D17">
        <f>4.5/100</f>
        <v>4.4999999999999998E-2</v>
      </c>
      <c r="E17">
        <f>4.4/100-0.001</f>
        <v>4.3000000000000003E-2</v>
      </c>
      <c r="F17">
        <f>4.4/100</f>
        <v>4.4000000000000004E-2</v>
      </c>
      <c r="G17">
        <f>4.4/100-0.001</f>
        <v>4.3000000000000003E-2</v>
      </c>
      <c r="H17">
        <f>4.4/100-0.001</f>
        <v>4.3000000000000003E-2</v>
      </c>
      <c r="I17">
        <f>4.5/100</f>
        <v>4.4999999999999998E-2</v>
      </c>
      <c r="J17">
        <f>4.5/100</f>
        <v>4.4999999999999998E-2</v>
      </c>
      <c r="K17">
        <f>4.5/100+0.001+0.001</f>
        <v>4.7E-2</v>
      </c>
      <c r="L17">
        <f>4.5/100</f>
        <v>4.4999999999999998E-2</v>
      </c>
      <c r="M17">
        <f>4.4/100</f>
        <v>4.4000000000000004E-2</v>
      </c>
      <c r="N17">
        <f>4.4/100</f>
        <v>4.4000000000000004E-2</v>
      </c>
      <c r="O17">
        <f>4.4/100</f>
        <v>4.4000000000000004E-2</v>
      </c>
      <c r="P17">
        <f>4.4/100</f>
        <v>4.4000000000000004E-2</v>
      </c>
      <c r="Q17">
        <f>9.1/100</f>
        <v>9.0999999999999998E-2</v>
      </c>
      <c r="R17">
        <f>9.1/100</f>
        <v>9.0999999999999998E-2</v>
      </c>
      <c r="S17">
        <f>9.1/100</f>
        <v>9.0999999999999998E-2</v>
      </c>
      <c r="T17">
        <f>9.1/100</f>
        <v>9.0999999999999998E-2</v>
      </c>
      <c r="U17">
        <f>8.9/100-0.001</f>
        <v>8.8000000000000009E-2</v>
      </c>
      <c r="V17">
        <f>8.9/100</f>
        <v>8.900000000000001E-2</v>
      </c>
      <c r="W17">
        <f>8.9/100</f>
        <v>8.900000000000001E-2</v>
      </c>
      <c r="X17">
        <f>8.9/100</f>
        <v>8.900000000000001E-2</v>
      </c>
      <c r="Y17">
        <f>9.1/100</f>
        <v>9.0999999999999998E-2</v>
      </c>
      <c r="Z17">
        <f>9.1/100</f>
        <v>9.0999999999999998E-2</v>
      </c>
      <c r="AA17">
        <f>9.1/100</f>
        <v>9.0999999999999998E-2</v>
      </c>
      <c r="AB17">
        <f>9.1/100</f>
        <v>9.0999999999999998E-2</v>
      </c>
      <c r="AC17">
        <f>8.9/100-0.001</f>
        <v>8.8000000000000009E-2</v>
      </c>
      <c r="AD17">
        <f>8.9/100</f>
        <v>8.900000000000001E-2</v>
      </c>
      <c r="AE17">
        <f>8.9/100</f>
        <v>8.900000000000001E-2</v>
      </c>
      <c r="AF17">
        <f>8.9/100</f>
        <v>8.900000000000001E-2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Mykhalo Petrovskyy</dc:creator>
  <cp:lastModifiedBy>Mykhalo Petrovskyy</cp:lastModifiedBy>
  <dcterms:created xsi:type="dcterms:W3CDTF">2022-03-23T18:31:03Z</dcterms:created>
  <dcterms:modified xsi:type="dcterms:W3CDTF">2023-06-04T18:48:24Z</dcterms:modified>
</cp:coreProperties>
</file>