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9" roundtripDataChecksum="ihzXIL2zpeoRasD8f34OrWzl/iUYisZdYwlU4bg6LF0="/>
    </ext>
  </extLst>
</workbook>
</file>

<file path=xl/sharedStrings.xml><?xml version="1.0" encoding="utf-8"?>
<sst xmlns="http://schemas.openxmlformats.org/spreadsheetml/2006/main" count="4989" uniqueCount="1556">
  <si>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</si>
  <si>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</si>
  <si>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</si>
  <si>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</si>
  <si>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</si>
  <si>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</si>
  <si>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</si>
  <si>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</si>
  <si>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</si>
  <si>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</si>
  <si>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</si>
  <si>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</si>
  <si>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</si>
  <si>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</si>
  <si>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</si>
  <si>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</si>
  <si>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</si>
  <si>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</si>
  <si>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</si>
  <si>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</si>
  <si>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</si>
  <si>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</si>
  <si>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</si>
  <si>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</si>
  <si>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</si>
  <si>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</si>
  <si>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</si>
  <si>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</si>
  <si>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</si>
  <si>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</si>
  <si>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</si>
  <si>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</si>
  <si>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</si>
  <si>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</si>
  <si>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</si>
  <si>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</si>
  <si>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</si>
  <si>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</si>
  <si>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</si>
  <si>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</si>
  <si>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</si>
  <si>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</si>
  <si>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</si>
  <si>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</si>
  <si>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</si>
  <si>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</si>
  <si>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</si>
  <si>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</si>
  <si>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</si>
  <si>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</si>
  <si>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</si>
  <si>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</si>
  <si>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</si>
  <si>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</si>
  <si>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</si>
  <si>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</si>
  <si>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</si>
  <si>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</si>
  <si>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</si>
  <si>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</si>
  <si>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</si>
  <si>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</si>
  <si>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</si>
  <si>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</si>
  <si>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</si>
  <si>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</si>
  <si>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</si>
  <si>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</si>
  <si>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</si>
  <si>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</si>
  <si>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</si>
  <si>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</si>
  <si>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</si>
  <si>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</si>
  <si>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</si>
  <si>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</si>
  <si>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</si>
  <si>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</si>
  <si>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</si>
  <si>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</si>
  <si>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</si>
  <si>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</si>
  <si>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</si>
  <si>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</si>
  <si>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</si>
  <si>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</si>
  <si>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</si>
  <si>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</si>
  <si>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</si>
  <si>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</si>
  <si>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</si>
  <si>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</si>
  <si>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</si>
  <si>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</si>
  <si>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</si>
  <si>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</si>
  <si>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</si>
  <si>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</si>
  <si>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</si>
  <si>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</si>
  <si>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</si>
  <si>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</si>
  <si>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</si>
  <si>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</si>
  <si>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</si>
  <si>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</si>
  <si>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</si>
  <si>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</si>
  <si>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</si>
  <si>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</si>
  <si>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</si>
  <si>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</si>
  <si>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</si>
  <si>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</si>
  <si>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</si>
  <si>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</si>
  <si>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</si>
  <si>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</si>
  <si>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</si>
  <si>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</si>
  <si>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</si>
  <si>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</si>
  <si>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</si>
  <si>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</si>
  <si>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</si>
  <si>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</si>
  <si>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</si>
  <si>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</si>
  <si>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</si>
  <si>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</si>
  <si>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</si>
  <si>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</si>
  <si>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</si>
  <si>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</si>
  <si>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</si>
  <si>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</si>
  <si>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</si>
  <si>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</si>
  <si>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</si>
  <si>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</si>
  <si>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</si>
  <si>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</si>
  <si>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</si>
  <si>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</si>
  <si>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</si>
  <si>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</si>
  <si>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</si>
  <si>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</si>
  <si>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</si>
  <si>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</si>
  <si>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</si>
  <si>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</si>
  <si>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</si>
  <si>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</si>
  <si>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</si>
  <si>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</si>
  <si>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</si>
  <si>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</si>
  <si>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</si>
  <si>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</si>
  <si>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</si>
  <si>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</si>
  <si>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</si>
  <si>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</si>
  <si>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</si>
  <si>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</si>
  <si>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</si>
  <si>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</si>
  <si>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</si>
  <si>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</si>
  <si>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</si>
  <si>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</si>
  <si>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</si>
  <si>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</si>
  <si>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</si>
  <si>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</si>
  <si>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</si>
  <si>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</si>
  <si>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</si>
  <si>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</si>
  <si>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</si>
  <si>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</si>
  <si>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</si>
  <si>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</si>
  <si>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</si>
  <si>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</si>
  <si>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</si>
  <si>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</si>
  <si>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</si>
  <si>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</si>
  <si>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</si>
  <si>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</si>
  <si>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</si>
  <si>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</si>
  <si>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</si>
  <si>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</si>
  <si>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</si>
  <si>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</si>
  <si>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</si>
  <si>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</si>
  <si>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</si>
  <si>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</si>
  <si>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</si>
  <si>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</si>
  <si>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</si>
  <si>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</si>
  <si>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</si>
  <si>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</si>
  <si>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</si>
  <si>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</si>
  <si>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</si>
  <si>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</si>
  <si>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</si>
  <si>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</si>
  <si>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</si>
  <si>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</si>
  <si>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</si>
  <si>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</si>
  <si>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</si>
  <si>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</si>
  <si>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</si>
  <si>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</si>
  <si>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</si>
  <si>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</si>
  <si>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</si>
  <si>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</si>
  <si>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</si>
  <si>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</si>
  <si>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</si>
  <si>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</si>
  <si>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</si>
  <si>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</si>
  <si>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</si>
  <si>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</si>
  <si>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</si>
  <si>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</si>
  <si>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</si>
  <si>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</si>
  <si>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</si>
  <si>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</si>
  <si>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</si>
  <si>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</si>
  <si>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</si>
  <si>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</si>
  <si>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</si>
  <si>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</si>
  <si>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</si>
  <si>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</si>
  <si>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</si>
  <si>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</si>
  <si>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</si>
  <si>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</si>
  <si>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</si>
  <si>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</si>
  <si>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</si>
  <si>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</si>
  <si>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</si>
  <si>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</si>
  <si>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</si>
  <si>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</si>
  <si>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</si>
  <si>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</si>
  <si>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</si>
  <si>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</si>
  <si>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</si>
  <si>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</si>
  <si>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</si>
  <si>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</si>
  <si>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</si>
  <si>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</si>
  <si>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</si>
  <si>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</si>
  <si>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</si>
  <si>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</si>
  <si>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</si>
  <si>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</si>
  <si>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</si>
  <si>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</si>
  <si>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</si>
  <si>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</si>
  <si>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</si>
  <si>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</si>
  <si>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</si>
  <si>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</si>
  <si>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</si>
  <si>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</si>
  <si>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</si>
  <si>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</si>
  <si>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</si>
  <si>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</si>
  <si>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</si>
  <si>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</si>
  <si>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</si>
  <si>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</si>
  <si>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</si>
  <si>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</si>
  <si>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</si>
  <si>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</si>
  <si>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</si>
  <si>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</si>
  <si>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</si>
  <si>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</si>
  <si>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</si>
  <si>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</si>
  <si>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</si>
  <si>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</si>
  <si>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</si>
  <si>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</si>
  <si>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</si>
  <si>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</si>
  <si>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</si>
  <si>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</si>
  <si>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</si>
  <si>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</si>
  <si>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</si>
  <si>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</si>
  <si>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</si>
  <si>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</si>
  <si>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</si>
  <si>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</si>
  <si>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</si>
  <si>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</si>
  <si>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</si>
  <si>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</si>
  <si>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</si>
  <si>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</si>
  <si>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</si>
  <si>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</si>
  <si>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</si>
  <si>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</si>
  <si>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</si>
  <si>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</si>
  <si>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</si>
  <si>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</si>
  <si>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</si>
  <si>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</si>
  <si>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</si>
  <si>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</si>
  <si>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</si>
  <si>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</si>
  <si>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</si>
  <si>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</si>
  <si>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</si>
  <si>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</si>
  <si>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</si>
  <si>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</si>
  <si>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</si>
  <si>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</si>
  <si>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</si>
  <si>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</si>
  <si>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</si>
  <si>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</si>
  <si>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</si>
  <si>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</si>
  <si>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</si>
  <si>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</si>
  <si>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</si>
  <si>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</si>
  <si>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</si>
  <si>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</si>
  <si>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</si>
  <si>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</si>
  <si>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</si>
  <si>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</si>
  <si>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</si>
  <si>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</si>
  <si>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</si>
  <si>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</si>
  <si>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</si>
  <si>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</si>
  <si>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</si>
  <si>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</si>
  <si>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</si>
  <si>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</si>
  <si>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</si>
  <si>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</si>
  <si>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</si>
  <si>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</si>
  <si>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</si>
  <si>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</si>
  <si>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</si>
  <si>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</si>
  <si>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</si>
  <si>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</si>
  <si>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</si>
  <si>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</si>
  <si>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</si>
  <si>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</si>
  <si>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</si>
  <si>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</si>
  <si>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</si>
  <si>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</si>
  <si>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</si>
  <si>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</si>
  <si>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</si>
  <si>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</si>
  <si>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</si>
  <si>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</si>
  <si>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</si>
  <si>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</si>
  <si>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</si>
  <si>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</si>
  <si>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</si>
  <si>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</si>
  <si>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</si>
  <si>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</si>
  <si>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</si>
  <si>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</si>
  <si>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</si>
  <si>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</si>
  <si>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</si>
  <si>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</si>
  <si>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</si>
  <si>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</si>
  <si>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</si>
  <si>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</si>
  <si>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</si>
  <si>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</si>
  <si>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</si>
  <si>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</si>
  <si>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</si>
  <si>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</si>
  <si>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</si>
  <si>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</si>
  <si>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</si>
  <si>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</si>
  <si>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</si>
  <si>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</si>
  <si>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</si>
  <si>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</si>
  <si>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</si>
  <si>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</si>
  <si>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</si>
  <si>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</si>
  <si>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</si>
  <si>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</si>
  <si>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</si>
  <si>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</si>
  <si>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</si>
  <si>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</si>
  <si>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</si>
  <si>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</si>
  <si>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</si>
  <si>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</si>
  <si>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</si>
  <si>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</si>
  <si>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</si>
  <si>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</si>
  <si>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</si>
  <si>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</si>
  <si>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</si>
  <si>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</si>
  <si>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</si>
  <si>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</si>
  <si>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</si>
  <si>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</si>
  <si>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</si>
  <si>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</si>
  <si>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</si>
  <si>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</si>
  <si>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</si>
  <si>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</si>
  <si>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</si>
  <si>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</si>
  <si>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</si>
  <si>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</si>
  <si>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</si>
  <si>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</si>
  <si>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</si>
  <si>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</si>
  <si>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</si>
  <si>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</si>
  <si>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</si>
  <si>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</si>
  <si>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</si>
  <si>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</si>
  <si>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</si>
  <si>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</si>
  <si>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</si>
  <si>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</si>
  <si>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</si>
  <si>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</si>
  <si>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</si>
  <si>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</si>
  <si>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</si>
  <si>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</si>
  <si>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</si>
  <si>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</si>
  <si>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</si>
  <si>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</si>
  <si>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</si>
  <si>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</si>
  <si>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</si>
  <si>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</si>
  <si>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</si>
  <si>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</si>
  <si>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</si>
  <si>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</si>
  <si>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</si>
  <si>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</si>
  <si>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</si>
  <si>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</si>
  <si>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</si>
  <si>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</si>
  <si>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</si>
  <si>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</si>
  <si>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</si>
  <si>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</si>
  <si>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</si>
  <si>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</si>
  <si>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</si>
  <si>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</si>
  <si>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</si>
  <si>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</si>
  <si>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</si>
  <si>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</si>
  <si>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</si>
  <si>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</si>
  <si>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</si>
  <si>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</si>
  <si>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</si>
  <si>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</si>
  <si>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</si>
  <si>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</si>
  <si>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</si>
  <si>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</si>
  <si>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</si>
  <si>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</si>
  <si>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</si>
  <si>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</si>
  <si>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</si>
  <si>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</si>
  <si>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</si>
  <si>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</si>
  <si>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</si>
  <si>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</si>
  <si>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</si>
  <si>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</si>
  <si>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</si>
  <si>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</si>
  <si>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</si>
  <si>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</si>
  <si>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</si>
  <si>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</si>
  <si>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</si>
  <si>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</si>
  <si>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</si>
  <si>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</si>
  <si>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</si>
  <si>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</si>
  <si>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</si>
  <si>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</si>
  <si>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</si>
  <si>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</si>
  <si>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</si>
  <si>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</si>
  <si>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</si>
  <si>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</si>
  <si>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</si>
  <si>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</si>
  <si>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</si>
  <si>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</si>
  <si>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</si>
  <si>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</si>
  <si>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</si>
  <si>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</si>
  <si>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</si>
  <si>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</si>
  <si>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</si>
  <si>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</si>
  <si>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</si>
  <si>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</si>
  <si>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</si>
  <si>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</si>
  <si>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</si>
  <si>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</si>
  <si>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</si>
  <si>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</si>
  <si>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</si>
  <si>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</si>
  <si>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</si>
  <si>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</si>
  <si>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</si>
  <si>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</si>
  <si>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</si>
  <si>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</si>
  <si>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</si>
  <si>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</si>
  <si>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</si>
  <si>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</si>
  <si>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</si>
  <si>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</si>
  <si>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</si>
  <si>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</si>
  <si>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</si>
  <si>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</si>
  <si>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</si>
  <si>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</si>
  <si>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</si>
  <si>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</si>
  <si>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</si>
  <si>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</si>
  <si>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</si>
  <si>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</si>
  <si>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</si>
  <si>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</si>
  <si>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</si>
  <si>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</si>
  <si>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</si>
  <si>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</si>
  <si>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</si>
  <si>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</si>
  <si>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</si>
  <si>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</si>
  <si>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</si>
  <si>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</si>
  <si>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</si>
  <si>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</si>
  <si>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</si>
  <si>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</si>
  <si>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</si>
  <si>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</si>
  <si>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</si>
  <si>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</si>
  <si>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</si>
  <si>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</si>
  <si>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</si>
  <si>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</si>
  <si>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</si>
  <si>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</si>
  <si>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</si>
  <si>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</si>
  <si>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</si>
  <si>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</si>
  <si>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</si>
  <si>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</si>
  <si>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</si>
  <si>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</si>
  <si>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</si>
  <si>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</si>
  <si>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</si>
  <si>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</si>
  <si>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</si>
  <si>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</si>
  <si>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</si>
  <si>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</si>
  <si>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</si>
  <si>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</si>
  <si>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</si>
  <si>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</si>
  <si>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</si>
  <si>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</si>
  <si>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</si>
  <si>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</si>
  <si>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</si>
  <si>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</si>
  <si>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</si>
  <si>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</si>
  <si>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</si>
  <si>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</si>
  <si>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</si>
  <si>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</si>
  <si>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</si>
  <si>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</si>
  <si>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</si>
  <si>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</si>
  <si>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</si>
  <si>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</si>
  <si>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</si>
  <si>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</si>
  <si>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</si>
  <si>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</si>
  <si>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</si>
  <si>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</si>
  <si>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</si>
  <si>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</si>
  <si>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</si>
  <si>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</si>
  <si>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</si>
  <si>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</si>
  <si>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</si>
  <si>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</si>
  <si>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</si>
  <si>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</si>
  <si>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</si>
  <si>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</si>
  <si>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</si>
  <si>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</si>
  <si>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</si>
  <si>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</si>
  <si>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</si>
  <si>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</si>
  <si>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</si>
  <si>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</si>
  <si>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</si>
  <si>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</si>
  <si>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</si>
  <si>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</si>
  <si>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</si>
  <si>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</si>
  <si>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</si>
  <si>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</si>
  <si>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</si>
  <si>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</si>
  <si>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</si>
  <si>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</si>
  <si>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</si>
  <si>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</si>
  <si>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</si>
  <si>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</si>
  <si>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</si>
  <si>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</si>
  <si>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</si>
  <si>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</si>
  <si>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</si>
  <si>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</si>
  <si>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</si>
  <si>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</si>
  <si>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</si>
  <si>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</si>
  <si>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</si>
  <si>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</si>
  <si>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</si>
  <si>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</si>
  <si>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</si>
  <si>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</si>
  <si>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</si>
  <si>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</si>
  <si>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</si>
  <si>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</si>
  <si>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</si>
  <si>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</si>
  <si>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</si>
  <si>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</si>
  <si>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</si>
  <si>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</si>
  <si>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</si>
  <si>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</si>
  <si>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</si>
  <si>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</si>
  <si>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</si>
  <si>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</si>
  <si>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</si>
  <si>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</si>
  <si>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</si>
  <si>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</si>
  <si>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</si>
  <si>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</si>
  <si>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</si>
  <si>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</si>
  <si>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</si>
  <si>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</si>
  <si>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</si>
  <si>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</si>
  <si>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</si>
  <si>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</si>
  <si>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</si>
  <si>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</si>
  <si>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</si>
  <si>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</si>
  <si>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</si>
  <si>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</si>
  <si>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</si>
  <si>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</si>
  <si>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</si>
  <si>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</si>
  <si>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</si>
  <si>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</si>
  <si>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</si>
  <si>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</si>
  <si>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</si>
  <si>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</si>
  <si>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</si>
  <si>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</si>
  <si>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</si>
  <si>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</si>
  <si>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</si>
  <si>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</si>
  <si>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</si>
  <si>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</si>
  <si>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</si>
  <si>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</si>
  <si>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</si>
  <si>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</si>
  <si>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</si>
  <si>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</si>
  <si>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</si>
  <si>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</si>
  <si>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</si>
  <si>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</si>
  <si>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</si>
  <si>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</si>
  <si>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</si>
  <si>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</si>
  <si>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</si>
  <si>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</si>
  <si>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</si>
  <si>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</si>
  <si>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</si>
  <si>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</si>
  <si>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</si>
  <si>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</si>
  <si>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</si>
  <si>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</si>
  <si>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</si>
  <si>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</si>
  <si>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</si>
  <si>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</si>
  <si>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</si>
  <si>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</si>
  <si>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</si>
  <si>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</si>
  <si>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</si>
  <si>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</si>
  <si>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</si>
  <si>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</si>
  <si>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</si>
  <si>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</si>
  <si>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</si>
  <si>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</si>
  <si>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</si>
  <si>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</si>
  <si>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</si>
  <si>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</si>
  <si>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</si>
  <si>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</si>
  <si>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</si>
  <si>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</si>
  <si>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</si>
  <si>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</si>
  <si>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</si>
  <si>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</si>
  <si>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</si>
  <si>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</si>
  <si>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</si>
  <si>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</si>
  <si>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</si>
  <si>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</si>
  <si>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</si>
  <si>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</si>
  <si>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</si>
  <si>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</si>
  <si>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</si>
  <si>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</si>
  <si>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</si>
  <si>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</si>
  <si>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</si>
  <si>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</si>
  <si>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</si>
  <si>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</si>
  <si>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</si>
  <si>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</si>
  <si>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</si>
  <si>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</si>
  <si>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</si>
  <si>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</si>
  <si>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</si>
  <si>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</si>
  <si>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</si>
  <si>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</si>
  <si>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</si>
  <si>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</si>
  <si>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</si>
  <si>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</si>
  <si>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</si>
  <si>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</si>
  <si>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</si>
  <si>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</si>
  <si>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</si>
  <si>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</si>
  <si>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</si>
  <si>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</si>
  <si>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</si>
  <si>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</si>
  <si>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</si>
  <si>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</si>
  <si>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</si>
  <si>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</si>
  <si>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</si>
  <si>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</si>
  <si>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</si>
  <si>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</si>
  <si>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</si>
  <si>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</si>
  <si>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</si>
  <si>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</si>
  <si>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</si>
  <si>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</si>
  <si>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</si>
  <si>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</si>
  <si>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</si>
  <si>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</si>
  <si>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</si>
  <si>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</si>
  <si>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</si>
  <si>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</si>
  <si>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</si>
  <si>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</si>
  <si>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</si>
  <si>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</si>
  <si>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</si>
  <si>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</si>
  <si>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</si>
  <si>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</si>
  <si>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</si>
  <si>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</si>
  <si>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</si>
  <si>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</si>
  <si>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</si>
  <si>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</si>
  <si>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</si>
  <si>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</si>
  <si>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</si>
  <si>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</si>
  <si>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</si>
  <si>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</si>
  <si>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</si>
  <si>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</si>
  <si>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</si>
  <si>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</si>
  <si>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</si>
  <si>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</si>
  <si>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</si>
  <si>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</si>
  <si>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</si>
  <si>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</si>
  <si>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</si>
  <si>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</si>
  <si>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</si>
  <si>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</si>
  <si>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</si>
  <si>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</si>
  <si>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</si>
  <si>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</si>
  <si>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</si>
  <si>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</si>
  <si>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</si>
  <si>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</si>
  <si>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</si>
  <si>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</si>
  <si>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</si>
  <si>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</si>
  <si>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</si>
  <si>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</si>
  <si>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</si>
  <si>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</si>
  <si>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</si>
  <si>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</si>
  <si>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</si>
  <si>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</si>
  <si>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</si>
  <si>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</si>
  <si>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</si>
  <si>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</si>
  <si>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</si>
  <si>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</si>
  <si>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</si>
  <si>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</si>
  <si>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</si>
  <si>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</si>
  <si>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</si>
  <si>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</si>
  <si>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</si>
  <si>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</si>
  <si>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</si>
  <si>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</si>
  <si>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</si>
  <si>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</si>
  <si>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</si>
  <si>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</si>
  <si>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</si>
  <si>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</si>
  <si>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</si>
  <si>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</si>
  <si>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</si>
  <si>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</si>
  <si>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</si>
  <si>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</si>
  <si>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</si>
  <si>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</si>
  <si>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</si>
  <si>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</si>
  <si>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</si>
  <si>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</si>
  <si>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</si>
  <si>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</si>
  <si>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</si>
  <si>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</si>
  <si>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</si>
  <si>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</si>
  <si>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</si>
  <si>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</si>
  <si>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</si>
  <si>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</si>
  <si>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</si>
  <si>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</si>
  <si>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</si>
  <si>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</si>
  <si>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</si>
  <si>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</si>
  <si>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</si>
  <si>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</si>
  <si>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</si>
  <si>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</si>
  <si>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</si>
  <si>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</si>
  <si>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</si>
  <si>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</si>
  <si>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</si>
  <si>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</si>
  <si>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</si>
  <si>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</si>
  <si>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</si>
  <si>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</si>
  <si>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</si>
  <si>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</si>
  <si>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</si>
  <si>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</si>
  <si>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</si>
  <si>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</si>
  <si>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</si>
  <si>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</si>
  <si>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</si>
  <si>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</si>
  <si>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</si>
  <si>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</si>
  <si>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</si>
  <si>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</si>
  <si>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</si>
  <si>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</si>
  <si>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</si>
  <si>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</si>
  <si>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</si>
  <si>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</si>
  <si>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</si>
  <si>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</si>
  <si>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</si>
  <si>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</si>
  <si>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</si>
  <si>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</si>
  <si>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</si>
  <si>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</si>
  <si>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</si>
  <si>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</si>
  <si>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</si>
  <si>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</si>
  <si>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</si>
  <si>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</si>
  <si>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</si>
  <si>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</si>
  <si>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</si>
  <si>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</si>
  <si>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</si>
  <si>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</si>
  <si>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</si>
  <si>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</si>
  <si>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</si>
  <si>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</si>
  <si>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</si>
  <si>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</si>
  <si>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</si>
  <si>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</si>
  <si>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</si>
  <si>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</si>
  <si>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</si>
  <si>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</si>
  <si>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</si>
  <si>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</si>
  <si>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</si>
  <si>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</si>
  <si>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</si>
  <si>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</si>
  <si>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</si>
  <si>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</si>
  <si>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</si>
  <si>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</si>
  <si>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</si>
  <si>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</si>
  <si>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</si>
  <si>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</si>
  <si>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</si>
  <si>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</si>
  <si>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</si>
  <si>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</si>
  <si>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</si>
  <si>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</si>
  <si>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</si>
  <si>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</si>
  <si>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</si>
  <si>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</si>
  <si>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</si>
  <si>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</si>
  <si>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</si>
  <si>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</si>
  <si>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</si>
  <si>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</si>
  <si>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</si>
  <si>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</si>
  <si>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</si>
  <si>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</si>
  <si>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</si>
  <si>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</si>
  <si>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</si>
  <si>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</si>
  <si>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</si>
  <si>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</si>
  <si>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</si>
  <si>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</si>
  <si>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</si>
  <si>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</si>
  <si>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</si>
  <si>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</si>
  <si>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</si>
  <si>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</si>
  <si>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</si>
  <si>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</si>
  <si>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</si>
  <si>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</si>
  <si>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</si>
  <si>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</si>
  <si>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</si>
  <si>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</si>
  <si>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</si>
  <si>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</si>
  <si>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</si>
  <si>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</si>
  <si>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</si>
  <si>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</si>
  <si>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</si>
  <si>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</si>
  <si>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</si>
  <si>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</si>
  <si>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</si>
  <si>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</si>
  <si>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</si>
  <si>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</si>
  <si>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</si>
  <si>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</si>
  <si>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</si>
  <si>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</si>
  <si>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</si>
  <si>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</si>
  <si>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</si>
  <si>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</si>
  <si>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</si>
  <si>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</si>
  <si>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</si>
  <si>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</si>
  <si>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</si>
  <si>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</si>
  <si>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</si>
  <si>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</si>
  <si>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</si>
  <si>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</si>
  <si>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</si>
  <si>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</si>
  <si>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</si>
  <si>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</si>
  <si>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</si>
  <si>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</si>
  <si>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</si>
  <si>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</si>
  <si>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</si>
  <si>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</si>
  <si>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</si>
  <si>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</si>
  <si>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</si>
  <si>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</si>
  <si>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</si>
  <si>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</si>
  <si>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</si>
  <si>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</si>
  <si>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</si>
  <si>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</si>
  <si>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</si>
  <si>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</si>
  <si>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</si>
  <si>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</si>
  <si>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</si>
  <si>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</si>
  <si>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</si>
  <si>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</si>
  <si>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</si>
  <si>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</si>
  <si>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</si>
  <si>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</si>
  <si>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</si>
  <si>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</si>
  <si>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</si>
  <si>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</si>
  <si>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</si>
  <si>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</si>
  <si>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</si>
  <si>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</si>
  <si>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</si>
  <si>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</si>
  <si>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</si>
  <si>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</si>
  <si>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</si>
  <si>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</si>
  <si>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</si>
  <si>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</si>
  <si>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</si>
  <si>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</si>
  <si>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</si>
  <si>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</si>
  <si>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</si>
  <si>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</si>
  <si>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</si>
  <si>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</si>
  <si>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</si>
  <si>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</si>
  <si>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</si>
  <si>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</si>
  <si>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</si>
  <si>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</si>
  <si>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</si>
  <si>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</si>
  <si>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</si>
  <si>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</si>
  <si>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</si>
  <si>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</si>
  <si>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</si>
  <si>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</si>
  <si>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</si>
  <si>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</si>
  <si>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need portal</t>
  </si>
  <si>
    <t>D14</t>
  </si>
  <si>
    <t>Biomedical Imports</t>
  </si>
  <si>
    <t>Increase oxygen 1 level OR upgrade a phase card.</t>
  </si>
  <si>
    <t>need multiple ressource type selection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</si>
  <si>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</si>
  <si>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</si>
  <si>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</si>
  <si>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</si>
  <si>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</si>
  <si>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</si>
  <si>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</si>
  <si>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</si>
  <si>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</si>
  <si>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</si>
  <si>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</si>
  <si>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</si>
  <si>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</si>
  <si>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</si>
  <si>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</si>
  <si>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</si>
  <si>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</si>
  <si>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</si>
  <si>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</si>
  <si>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</si>
  <si>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</si>
  <si>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</si>
  <si>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</si>
  <si>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</si>
  <si>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</si>
  <si>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</si>
  <si>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</si>
  <si>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</si>
  <si>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</si>
  <si>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</si>
  <si>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</si>
  <si>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</si>
  <si>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</si>
  <si>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</si>
  <si>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</si>
  <si>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</si>
  <si>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</si>
  <si>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</si>
  <si>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</si>
  <si>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</si>
  <si>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</si>
  <si>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</si>
  <si>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</si>
  <si>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</si>
  <si>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</si>
  <si>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</si>
  <si>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</si>
  <si>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</si>
  <si>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</si>
  <si>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</si>
  <si>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</si>
  <si>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</si>
  <si>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</si>
  <si>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</si>
  <si>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</si>
  <si>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</si>
  <si>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</si>
  <si>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</si>
  <si>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</si>
  <si>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</si>
  <si>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</si>
  <si>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</si>
  <si>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</si>
  <si>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</si>
  <si>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</si>
  <si>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</si>
  <si>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</si>
  <si>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</si>
  <si>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</si>
  <si>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</si>
  <si>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</si>
  <si>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</si>
  <si>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</si>
  <si>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</si>
  <si>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</si>
  <si>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</si>
  <si>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</si>
  <si>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</si>
  <si>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</si>
  <si>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</si>
  <si>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</si>
  <si>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</si>
  <si>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</si>
  <si>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</si>
  <si>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</si>
  <si>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</si>
  <si>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</si>
  <si>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</si>
  <si>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</si>
  <si>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</si>
  <si>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</si>
  <si>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</si>
  <si>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</si>
  <si>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</si>
  <si>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</si>
  <si>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</si>
  <si>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</si>
  <si>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</si>
  <si>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</si>
  <si>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</si>
  <si>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</si>
  <si>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</si>
  <si>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</si>
  <si>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</si>
  <si>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need trigger portal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</si>
  <si>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</si>
  <si>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</si>
  <si>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</si>
  <si>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</si>
  <si>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</si>
  <si>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</si>
  <si>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</si>
  <si>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</si>
  <si>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</si>
  <si>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</si>
  <si>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</si>
  <si>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</si>
  <si>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</si>
  <si>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</si>
  <si>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</si>
  <si>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</si>
  <si>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</si>
  <si>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</si>
  <si>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</si>
  <si>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</si>
  <si>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</si>
  <si>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</si>
  <si>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</si>
  <si>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</si>
  <si>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</si>
  <si>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</si>
  <si>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</si>
  <si>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</si>
  <si>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</si>
  <si>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</si>
  <si>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</si>
  <si>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</si>
  <si>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</si>
  <si>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</si>
  <si>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</si>
  <si>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</si>
  <si>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</si>
  <si>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</si>
  <si>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</si>
  <si>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</si>
  <si>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</si>
  <si>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</si>
  <si>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</si>
  <si>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</si>
  <si>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</si>
  <si>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</si>
  <si>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</si>
  <si>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</si>
  <si>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</si>
  <si>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</si>
  <si>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</si>
  <si>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</si>
  <si>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</si>
  <si>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</si>
  <si>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</si>
  <si>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</si>
  <si>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</si>
  <si>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</si>
  <si>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</si>
  <si>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</si>
  <si>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</si>
  <si>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</si>
  <si>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</si>
  <si>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</si>
  <si>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</si>
  <si>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</si>
  <si>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</si>
  <si>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</si>
  <si>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</si>
  <si>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</si>
  <si>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</si>
  <si>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</si>
  <si>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</si>
  <si>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</si>
  <si>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</si>
  <si>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</si>
  <si>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</si>
  <si>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</si>
  <si>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</si>
  <si>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</si>
  <si>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</si>
  <si>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</si>
  <si>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</si>
  <si>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</si>
  <si>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</si>
  <si>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</si>
  <si>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</si>
  <si>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</si>
  <si>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</si>
  <si>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</si>
  <si>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</si>
  <si>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</si>
  <si>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</si>
  <si>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</si>
  <si>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</si>
  <si>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</si>
  <si>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</si>
  <si>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</si>
  <si>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</si>
  <si>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</si>
  <si>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</si>
  <si>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</si>
  <si>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</si>
  <si>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</si>
  <si>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</si>
  <si>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</si>
  <si>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</si>
  <si>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</si>
  <si>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</si>
  <si>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</si>
  <si>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</si>
  <si>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</si>
  <si>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</si>
  <si>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</si>
  <si>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</si>
  <si>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</si>
  <si>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</si>
  <si>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</si>
  <si>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</si>
  <si>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</si>
  <si>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</si>
  <si>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</si>
  <si>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</si>
  <si>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</si>
  <si>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</si>
  <si>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</si>
  <si>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</si>
  <si>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</si>
  <si>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</si>
  <si>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</si>
  <si>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</si>
  <si>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</si>
  <si>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</si>
  <si>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</si>
  <si>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</si>
  <si>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</si>
  <si>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</si>
  <si>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</si>
  <si>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</si>
  <si>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</si>
  <si>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</si>
  <si>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</si>
  <si>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</si>
  <si>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</si>
  <si>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</si>
  <si>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</si>
  <si>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</si>
  <si>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</si>
  <si>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</si>
  <si>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</si>
  <si>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</si>
  <si>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</si>
  <si>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</si>
  <si>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</si>
  <si>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</si>
  <si>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</si>
  <si>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</si>
  <si>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</si>
  <si>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</si>
  <si>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</si>
  <si>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</si>
  <si>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</si>
  <si>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</si>
  <si>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</si>
  <si>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</si>
  <si>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</si>
  <si>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</si>
  <si>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</si>
  <si>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</si>
  <si>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</si>
  <si>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</si>
  <si>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</si>
  <si>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</si>
  <si>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</si>
  <si>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</si>
  <si>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</si>
  <si>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</si>
  <si>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</si>
  <si>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</si>
  <si>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</si>
  <si>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</si>
  <si>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</si>
  <si>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</si>
  <si>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</si>
  <si>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</si>
  <si>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</si>
  <si>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</si>
  <si>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</si>
  <si>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</si>
  <si>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</si>
  <si>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</si>
  <si>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</si>
  <si>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</si>
  <si>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</si>
  <si>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</si>
  <si>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</si>
  <si>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P31</t>
  </si>
  <si>
    <t>Nebu Labs</t>
  </si>
  <si>
    <t>need upgraded phase reveal hook</t>
  </si>
  <si>
    <t>The Next Step Initiative</t>
  </si>
  <si>
    <t>$other_upgrade$:$ressource_megacreditvoid_2$</t>
  </si>
  <si>
    <t>EFFECT: Whenever you reveal an upgraded Phase card during planification, gain 2MC.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</si>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</sst>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28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137</v>
      </c>
      <c r="I2" s="10">
        <f t="shared" ref="I2:I4" si="4">H2/sum($H$2:$H$4)</f>
        <v>0.5169811321</v>
      </c>
      <c r="J2" s="11"/>
      <c r="K2" s="11">
        <f>COUNTIFS(card_list!$E:$E,"*",card_list!$L:$L,$E2,card_list!$A:$A,K$1)/$F2</f>
        <v>0.9716312057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77</v>
      </c>
      <c r="I3" s="10">
        <f t="shared" si="4"/>
        <v>0.2905660377</v>
      </c>
      <c r="J3" s="11"/>
      <c r="K3" s="11">
        <f>COUNTIFS(card_list!$E:$E,"*",card_list!$L:$L,$E3,card_list!$A:$A,K$1)/$F3</f>
        <v>0.8461538462</v>
      </c>
      <c r="L3" s="12">
        <f>COUNTIFS(card_list!$E:$E,"*",card_list!$L:$L,$E3,card_list!$A:$A,L$1)/$F3</f>
        <v>0.1318681319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3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51</v>
      </c>
      <c r="I4" s="10">
        <f t="shared" si="4"/>
        <v>0.1924528302</v>
      </c>
      <c r="J4" s="11"/>
      <c r="K4" s="11">
        <f>COUNTIFS(card_list!$E:$E,"*",card_list!$L:$L,$E4,card_list!$A:$A,K$1)/$F4</f>
        <v>0.8095238095</v>
      </c>
      <c r="L4" s="12">
        <f>COUNTIFS(card_list!$E:$E,"*",card_list!$L:$L,$E4,card_list!$A:$A,L$1)/$F4</f>
        <v>0.1587301587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28</v>
      </c>
      <c r="I5" s="11"/>
      <c r="J5" s="11"/>
      <c r="K5" s="11">
        <f>COUNTIFS(card_list!$E:$E,"*",card_list!$L:$L,$E5,card_list!$A:$A,K$1)/$F5</f>
        <v>0.6428571429</v>
      </c>
      <c r="L5" s="12">
        <f>COUNTIFS(card_list!$E:$E,"*",card_list!$L:$L,$E5,card_list!$A:$A,L$1)/$F5</f>
        <v>0.2142857143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0.03571428571</v>
      </c>
      <c r="O5" s="14">
        <f>COUNTIFS(card_list!$E:$E,"*",card_list!$L:$L,$E5,card_list!$A:$A,O$1)/$F5</f>
        <v>0.1071428571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24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265</v>
      </c>
      <c r="C9" s="3">
        <f>COUNTIFS(card_list!$E:$E,"*",card_list!$L:$L,"corporation",card_list!$A:$A,$A9)</f>
        <v>18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265</v>
      </c>
      <c r="C12" s="3">
        <f t="shared" si="6"/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hidden="1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54</v>
      </c>
      <c r="B20" s="28" t="s">
        <v>275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276</v>
      </c>
      <c r="T20" s="35" t="s">
        <v>277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278</v>
      </c>
      <c r="AK20" s="40"/>
      <c r="AL20" s="41"/>
      <c r="AM20" s="42"/>
      <c r="AN20" s="43" t="s">
        <v>279</v>
      </c>
      <c r="AO20" s="42"/>
      <c r="AP20" s="43" t="s">
        <v>280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281</v>
      </c>
      <c r="BC20" s="42"/>
      <c r="BD20" s="41" t="s">
        <v>241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282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283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284</v>
      </c>
      <c r="AK21" s="47" t="s">
        <v>285</v>
      </c>
      <c r="AL21" s="41"/>
      <c r="AM21" s="42"/>
      <c r="AN21" s="43" t="s">
        <v>286</v>
      </c>
      <c r="AO21" s="48" t="s">
        <v>286</v>
      </c>
      <c r="AP21" s="43" t="s">
        <v>287</v>
      </c>
      <c r="AQ21" s="48" t="s">
        <v>288</v>
      </c>
      <c r="AR21" s="43"/>
      <c r="AS21" s="48"/>
      <c r="AT21" s="43" t="s">
        <v>289</v>
      </c>
      <c r="AU21" s="48"/>
      <c r="AV21" s="43"/>
      <c r="AW21" s="48"/>
      <c r="AX21" s="43"/>
      <c r="AY21" s="48"/>
      <c r="AZ21" s="43" t="s">
        <v>290</v>
      </c>
      <c r="BA21" s="48" t="s">
        <v>291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292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293</v>
      </c>
      <c r="AK22" s="40"/>
      <c r="AL22" s="41"/>
      <c r="AM22" s="42"/>
      <c r="AN22" s="43" t="s">
        <v>294</v>
      </c>
      <c r="AO22" s="42"/>
      <c r="AP22" s="41" t="s">
        <v>292</v>
      </c>
      <c r="AQ22" s="42"/>
      <c r="AR22" s="41"/>
      <c r="AS22" s="42"/>
      <c r="AT22" s="41" t="s">
        <v>295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296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297</v>
      </c>
      <c r="AK23" s="40"/>
      <c r="AL23" s="41"/>
      <c r="AM23" s="42"/>
      <c r="AN23" s="43" t="s">
        <v>298</v>
      </c>
      <c r="AO23" s="42"/>
      <c r="AP23" s="41" t="s">
        <v>296</v>
      </c>
      <c r="AQ23" s="42"/>
      <c r="AR23" s="41"/>
      <c r="AS23" s="42"/>
      <c r="AT23" s="41" t="s">
        <v>299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300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301</v>
      </c>
      <c r="AK24" s="40"/>
      <c r="AL24" s="41"/>
      <c r="AM24" s="42"/>
      <c r="AN24" s="43" t="s">
        <v>302</v>
      </c>
      <c r="AO24" s="42"/>
      <c r="AP24" s="41" t="s">
        <v>300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303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304</v>
      </c>
      <c r="AK25" s="40"/>
      <c r="AL25" s="43" t="s">
        <v>305</v>
      </c>
      <c r="AM25" s="42"/>
      <c r="AN25" s="43" t="s">
        <v>306</v>
      </c>
      <c r="AO25" s="42"/>
      <c r="AP25" s="43" t="s">
        <v>307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308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309</v>
      </c>
      <c r="AK26" s="47" t="s">
        <v>310</v>
      </c>
      <c r="AL26" s="41"/>
      <c r="AM26" s="42"/>
      <c r="AN26" s="43" t="s">
        <v>311</v>
      </c>
      <c r="AO26" s="48" t="s">
        <v>311</v>
      </c>
      <c r="AP26" s="43" t="s">
        <v>312</v>
      </c>
      <c r="AQ26" s="48" t="s">
        <v>313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314</v>
      </c>
      <c r="H27" s="30" t="s">
        <v>314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315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316</v>
      </c>
      <c r="AK27" s="40"/>
      <c r="AL27" s="41"/>
      <c r="AM27" s="42"/>
      <c r="AN27" s="43" t="s">
        <v>317</v>
      </c>
      <c r="AO27" s="42"/>
      <c r="AP27" s="41" t="s">
        <v>315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hidden="1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318</v>
      </c>
      <c r="T28" s="35" t="s">
        <v>319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320</v>
      </c>
      <c r="AK28" s="40"/>
      <c r="AL28" s="41"/>
      <c r="AM28" s="42"/>
      <c r="AN28" s="43" t="s">
        <v>321</v>
      </c>
      <c r="AO28" s="42"/>
      <c r="AP28" s="41" t="s">
        <v>319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322</v>
      </c>
      <c r="BC28" s="42"/>
      <c r="BD28" s="41" t="s">
        <v>216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323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324</v>
      </c>
      <c r="AK29" s="40"/>
      <c r="AL29" s="41"/>
      <c r="AM29" s="42"/>
      <c r="AN29" s="43" t="s">
        <v>325</v>
      </c>
      <c r="AO29" s="42"/>
      <c r="AP29" s="41" t="s">
        <v>323</v>
      </c>
      <c r="AQ29" s="42"/>
      <c r="AR29" s="41"/>
      <c r="AS29" s="42"/>
      <c r="AT29" s="41" t="s">
        <v>326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327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328</v>
      </c>
      <c r="AK30" s="47" t="s">
        <v>329</v>
      </c>
      <c r="AL30" s="41"/>
      <c r="AM30" s="42"/>
      <c r="AN30" s="43" t="s">
        <v>330</v>
      </c>
      <c r="AO30" s="48" t="s">
        <v>330</v>
      </c>
      <c r="AP30" s="43" t="s">
        <v>331</v>
      </c>
      <c r="AQ30" s="48" t="s">
        <v>332</v>
      </c>
      <c r="AR30" s="43"/>
      <c r="AS30" s="48"/>
      <c r="AT30" s="43" t="s">
        <v>333</v>
      </c>
      <c r="AU30" s="48"/>
      <c r="AV30" s="43"/>
      <c r="AW30" s="48"/>
      <c r="AX30" s="43"/>
      <c r="AY30" s="48"/>
      <c r="AZ30" s="43" t="s">
        <v>334</v>
      </c>
      <c r="BA30" s="48" t="s">
        <v>335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336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337</v>
      </c>
      <c r="AK31" s="40"/>
      <c r="AL31" s="43" t="s">
        <v>237</v>
      </c>
      <c r="AM31" s="42"/>
      <c r="AN31" s="43" t="s">
        <v>338</v>
      </c>
      <c r="AO31" s="42"/>
      <c r="AP31" s="43" t="s">
        <v>339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hidden="1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276</v>
      </c>
      <c r="T32" s="35" t="s">
        <v>340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341</v>
      </c>
      <c r="AK32" s="40"/>
      <c r="AL32" s="41"/>
      <c r="AM32" s="42"/>
      <c r="AN32" s="43" t="s">
        <v>342</v>
      </c>
      <c r="AO32" s="42"/>
      <c r="AP32" s="41" t="s">
        <v>340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343</v>
      </c>
      <c r="BC32" s="42"/>
      <c r="BD32" s="41" t="s">
        <v>241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344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345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346</v>
      </c>
      <c r="AK33" s="40"/>
      <c r="AL33" s="41"/>
      <c r="AM33" s="42"/>
      <c r="AN33" s="43" t="s">
        <v>347</v>
      </c>
      <c r="AO33" s="42"/>
      <c r="AP33" s="41" t="s">
        <v>345</v>
      </c>
      <c r="AQ33" s="42"/>
      <c r="AR33" s="41"/>
      <c r="AS33" s="42"/>
      <c r="AT33" s="41" t="s">
        <v>348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349</v>
      </c>
      <c r="T34" s="35" t="s">
        <v>350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351</v>
      </c>
      <c r="AK34" s="40"/>
      <c r="AL34" s="43" t="s">
        <v>305</v>
      </c>
      <c r="AM34" s="42"/>
      <c r="AN34" s="43" t="s">
        <v>352</v>
      </c>
      <c r="AO34" s="42"/>
      <c r="AP34" s="43" t="s">
        <v>353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354</v>
      </c>
      <c r="BC34" s="42"/>
      <c r="BD34" s="41" t="s">
        <v>355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356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357</v>
      </c>
      <c r="AK35" s="40"/>
      <c r="AL35" s="41"/>
      <c r="AM35" s="42"/>
      <c r="AN35" s="43" t="s">
        <v>358</v>
      </c>
      <c r="AO35" s="42"/>
      <c r="AP35" s="41" t="s">
        <v>356</v>
      </c>
      <c r="AQ35" s="42"/>
      <c r="AR35" s="41"/>
      <c r="AS35" s="42"/>
      <c r="AT35" s="41" t="s">
        <v>359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314</v>
      </c>
      <c r="H36" s="30" t="s">
        <v>314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360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361</v>
      </c>
      <c r="AK36" s="40"/>
      <c r="AL36" s="43" t="s">
        <v>362</v>
      </c>
      <c r="AM36" s="42"/>
      <c r="AN36" s="43" t="s">
        <v>363</v>
      </c>
      <c r="AO36" s="42"/>
      <c r="AP36" s="43" t="s">
        <v>364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314</v>
      </c>
      <c r="H37" s="30" t="s">
        <v>314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365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366</v>
      </c>
      <c r="AK37" s="47" t="s">
        <v>367</v>
      </c>
      <c r="AL37" s="41"/>
      <c r="AM37" s="42"/>
      <c r="AN37" s="43" t="s">
        <v>368</v>
      </c>
      <c r="AO37" s="48" t="s">
        <v>368</v>
      </c>
      <c r="AP37" s="43" t="s">
        <v>369</v>
      </c>
      <c r="AQ37" s="48" t="s">
        <v>370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371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372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373</v>
      </c>
      <c r="AK38" s="47" t="s">
        <v>374</v>
      </c>
      <c r="AL38" s="41"/>
      <c r="AM38" s="42"/>
      <c r="AN38" s="43" t="s">
        <v>375</v>
      </c>
      <c r="AO38" s="48" t="s">
        <v>375</v>
      </c>
      <c r="AP38" s="43" t="s">
        <v>376</v>
      </c>
      <c r="AQ38" s="48" t="s">
        <v>377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378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379</v>
      </c>
      <c r="AK39" s="40"/>
      <c r="AL39" s="41"/>
      <c r="AM39" s="42"/>
      <c r="AN39" s="43" t="s">
        <v>380</v>
      </c>
      <c r="AO39" s="42"/>
      <c r="AP39" s="41" t="s">
        <v>378</v>
      </c>
      <c r="AQ39" s="42"/>
      <c r="AR39" s="41"/>
      <c r="AS39" s="42"/>
      <c r="AT39" s="41" t="s">
        <v>381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382</v>
      </c>
      <c r="T40" s="35" t="s">
        <v>383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384</v>
      </c>
      <c r="AK40" s="40"/>
      <c r="AL40" s="43" t="s">
        <v>237</v>
      </c>
      <c r="AM40" s="42"/>
      <c r="AN40" s="43" t="s">
        <v>385</v>
      </c>
      <c r="AO40" s="42"/>
      <c r="AP40" s="43" t="s">
        <v>386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387</v>
      </c>
      <c r="BC40" s="42"/>
      <c r="BD40" s="41" t="s">
        <v>241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388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389</v>
      </c>
      <c r="AK41" s="40"/>
      <c r="AL41" s="41"/>
      <c r="AM41" s="42"/>
      <c r="AN41" s="43" t="s">
        <v>390</v>
      </c>
      <c r="AO41" s="42"/>
      <c r="AP41" s="43" t="s">
        <v>391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392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393</v>
      </c>
      <c r="AK42" s="40"/>
      <c r="AL42" s="41"/>
      <c r="AM42" s="42"/>
      <c r="AN42" s="43" t="s">
        <v>394</v>
      </c>
      <c r="AO42" s="42"/>
      <c r="AP42" s="41" t="s">
        <v>392</v>
      </c>
      <c r="AQ42" s="42"/>
      <c r="AR42" s="41"/>
      <c r="AS42" s="42"/>
      <c r="AT42" s="41" t="s">
        <v>395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396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397</v>
      </c>
      <c r="AK43" s="47" t="s">
        <v>398</v>
      </c>
      <c r="AL43" s="41"/>
      <c r="AM43" s="42"/>
      <c r="AN43" s="43" t="s">
        <v>399</v>
      </c>
      <c r="AO43" s="48" t="s">
        <v>399</v>
      </c>
      <c r="AP43" s="43" t="s">
        <v>400</v>
      </c>
      <c r="AQ43" s="48" t="s">
        <v>401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hidden="1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402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403</v>
      </c>
      <c r="AK44" s="40"/>
      <c r="AL44" s="41"/>
      <c r="AM44" s="42"/>
      <c r="AN44" s="43" t="s">
        <v>404</v>
      </c>
      <c r="AO44" s="42"/>
      <c r="AP44" s="41" t="s">
        <v>402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405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406</v>
      </c>
      <c r="AK45" s="47" t="s">
        <v>407</v>
      </c>
      <c r="AL45" s="41"/>
      <c r="AM45" s="42"/>
      <c r="AN45" s="43" t="s">
        <v>408</v>
      </c>
      <c r="AO45" s="42"/>
      <c r="AP45" s="41" t="s">
        <v>405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409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410</v>
      </c>
      <c r="AK46" s="47" t="s">
        <v>411</v>
      </c>
      <c r="AL46" s="41"/>
      <c r="AM46" s="42"/>
      <c r="AN46" s="43" t="s">
        <v>412</v>
      </c>
      <c r="AO46" s="48" t="s">
        <v>412</v>
      </c>
      <c r="AP46" s="43" t="s">
        <v>413</v>
      </c>
      <c r="AQ46" s="48" t="s">
        <v>414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415</v>
      </c>
      <c r="T47" s="35" t="s">
        <v>416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417</v>
      </c>
      <c r="AK47" s="47" t="s">
        <v>418</v>
      </c>
      <c r="AL47" s="43" t="s">
        <v>419</v>
      </c>
      <c r="AM47" s="48" t="s">
        <v>420</v>
      </c>
      <c r="AN47" s="43" t="s">
        <v>421</v>
      </c>
      <c r="AO47" s="48" t="s">
        <v>421</v>
      </c>
      <c r="AP47" s="43" t="s">
        <v>422</v>
      </c>
      <c r="AQ47" s="48" t="s">
        <v>423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424</v>
      </c>
      <c r="BC47" s="48" t="s">
        <v>425</v>
      </c>
      <c r="BD47" s="43" t="s">
        <v>426</v>
      </c>
      <c r="BE47" s="48" t="s">
        <v>426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427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428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429</v>
      </c>
      <c r="AK48" s="40"/>
      <c r="AL48" s="41"/>
      <c r="AM48" s="42"/>
      <c r="AN48" s="43" t="s">
        <v>430</v>
      </c>
      <c r="AO48" s="42"/>
      <c r="AP48" s="41" t="s">
        <v>428</v>
      </c>
      <c r="AQ48" s="42"/>
      <c r="AR48" s="41"/>
      <c r="AS48" s="42"/>
      <c r="AT48" s="41" t="s">
        <v>431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432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433</v>
      </c>
      <c r="AK49" s="40"/>
      <c r="AL49" s="41"/>
      <c r="AM49" s="42"/>
      <c r="AN49" s="43" t="s">
        <v>434</v>
      </c>
      <c r="AO49" s="42"/>
      <c r="AP49" s="41" t="s">
        <v>432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435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436</v>
      </c>
      <c r="AK50" s="47" t="s">
        <v>437</v>
      </c>
      <c r="AL50" s="41"/>
      <c r="AM50" s="42"/>
      <c r="AN50" s="43" t="s">
        <v>438</v>
      </c>
      <c r="AO50" s="48" t="s">
        <v>438</v>
      </c>
      <c r="AP50" s="43" t="s">
        <v>435</v>
      </c>
      <c r="AQ50" s="48" t="s">
        <v>439</v>
      </c>
      <c r="AR50" s="43"/>
      <c r="AS50" s="48"/>
      <c r="AT50" s="43" t="s">
        <v>440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hidden="1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441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442</v>
      </c>
      <c r="AK51" s="40"/>
      <c r="AL51" s="41"/>
      <c r="AM51" s="42"/>
      <c r="AN51" s="43" t="s">
        <v>443</v>
      </c>
      <c r="AO51" s="42"/>
      <c r="AP51" s="41" t="s">
        <v>441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444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445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446</v>
      </c>
      <c r="AK52" s="40"/>
      <c r="AL52" s="41"/>
      <c r="AM52" s="42"/>
      <c r="AN52" s="43" t="s">
        <v>447</v>
      </c>
      <c r="AO52" s="42"/>
      <c r="AP52" s="41" t="s">
        <v>445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448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449</v>
      </c>
      <c r="AK53" s="40"/>
      <c r="AL53" s="41"/>
      <c r="AM53" s="42"/>
      <c r="AN53" s="43" t="s">
        <v>450</v>
      </c>
      <c r="AO53" s="42"/>
      <c r="AP53" s="41" t="s">
        <v>448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451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452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453</v>
      </c>
      <c r="AK54" s="47" t="s">
        <v>454</v>
      </c>
      <c r="AL54" s="43" t="s">
        <v>305</v>
      </c>
      <c r="AM54" s="42"/>
      <c r="AN54" s="43" t="s">
        <v>455</v>
      </c>
      <c r="AO54" s="42"/>
      <c r="AP54" s="43" t="s">
        <v>456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457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458</v>
      </c>
      <c r="AK55" s="47" t="s">
        <v>458</v>
      </c>
      <c r="AL55" s="43"/>
      <c r="AM55" s="42"/>
      <c r="AN55" s="43" t="s">
        <v>459</v>
      </c>
      <c r="AO55" s="48" t="s">
        <v>459</v>
      </c>
      <c r="AP55" s="43" t="s">
        <v>460</v>
      </c>
      <c r="AQ55" s="48" t="s">
        <v>461</v>
      </c>
      <c r="AR55" s="43"/>
      <c r="AS55" s="48"/>
      <c r="AT55" s="43" t="s">
        <v>462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463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464</v>
      </c>
      <c r="AK56" s="40"/>
      <c r="AL56" s="41"/>
      <c r="AM56" s="42"/>
      <c r="AN56" s="43" t="s">
        <v>465</v>
      </c>
      <c r="AO56" s="42"/>
      <c r="AP56" s="41" t="s">
        <v>463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466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467</v>
      </c>
      <c r="AK57" s="40"/>
      <c r="AL57" s="41"/>
      <c r="AM57" s="42"/>
      <c r="AN57" s="43" t="s">
        <v>468</v>
      </c>
      <c r="AO57" s="42"/>
      <c r="AP57" s="41" t="s">
        <v>466</v>
      </c>
      <c r="AQ57" s="42"/>
      <c r="AR57" s="41"/>
      <c r="AS57" s="42"/>
      <c r="AT57" s="41" t="s">
        <v>469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470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471</v>
      </c>
      <c r="AK58" s="40"/>
      <c r="AL58" s="41"/>
      <c r="AM58" s="42"/>
      <c r="AN58" s="43" t="s">
        <v>472</v>
      </c>
      <c r="AO58" s="42"/>
      <c r="AP58" s="41" t="s">
        <v>470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444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473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474</v>
      </c>
      <c r="AK59" s="47" t="s">
        <v>474</v>
      </c>
      <c r="AL59" s="43" t="s">
        <v>475</v>
      </c>
      <c r="AM59" s="48" t="s">
        <v>476</v>
      </c>
      <c r="AN59" s="43" t="s">
        <v>477</v>
      </c>
      <c r="AO59" s="48" t="s">
        <v>477</v>
      </c>
      <c r="AP59" s="43" t="s">
        <v>478</v>
      </c>
      <c r="AQ59" s="48" t="s">
        <v>479</v>
      </c>
      <c r="AR59" s="43"/>
      <c r="AS59" s="48"/>
      <c r="AT59" s="43" t="s">
        <v>480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481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482</v>
      </c>
      <c r="AK60" s="40"/>
      <c r="AL60" s="43" t="s">
        <v>483</v>
      </c>
      <c r="AM60" s="42"/>
      <c r="AN60" s="43" t="s">
        <v>484</v>
      </c>
      <c r="AO60" s="42"/>
      <c r="AP60" s="43" t="s">
        <v>485</v>
      </c>
      <c r="AQ60" s="42"/>
      <c r="AR60" s="41"/>
      <c r="AS60" s="42"/>
      <c r="AT60" s="41" t="s">
        <v>486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314</v>
      </c>
      <c r="H61" s="30" t="s">
        <v>314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364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487</v>
      </c>
      <c r="AK61" s="40"/>
      <c r="AL61" s="41"/>
      <c r="AM61" s="42"/>
      <c r="AN61" s="43" t="s">
        <v>363</v>
      </c>
      <c r="AO61" s="42"/>
      <c r="AP61" s="41" t="s">
        <v>364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54</v>
      </c>
      <c r="B62" s="28" t="s">
        <v>488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489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490</v>
      </c>
      <c r="AK62" s="40"/>
      <c r="AL62" s="41"/>
      <c r="AM62" s="42"/>
      <c r="AN62" s="43" t="s">
        <v>491</v>
      </c>
      <c r="AO62" s="42"/>
      <c r="AP62" s="43" t="s">
        <v>492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493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494</v>
      </c>
      <c r="AK63" s="47" t="s">
        <v>495</v>
      </c>
      <c r="AL63" s="41"/>
      <c r="AM63" s="42"/>
      <c r="AN63" s="43" t="s">
        <v>496</v>
      </c>
      <c r="AO63" s="48" t="s">
        <v>496</v>
      </c>
      <c r="AP63" s="43" t="s">
        <v>497</v>
      </c>
      <c r="AQ63" s="48" t="s">
        <v>498</v>
      </c>
      <c r="AR63" s="43"/>
      <c r="AS63" s="48"/>
      <c r="AT63" s="43" t="s">
        <v>499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500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501</v>
      </c>
      <c r="AK64" s="40"/>
      <c r="AL64" s="43" t="s">
        <v>502</v>
      </c>
      <c r="AM64" s="42"/>
      <c r="AN64" s="43" t="s">
        <v>503</v>
      </c>
      <c r="AO64" s="42"/>
      <c r="AP64" s="43" t="s">
        <v>504</v>
      </c>
      <c r="AQ64" s="42"/>
      <c r="AR64" s="41"/>
      <c r="AS64" s="42"/>
      <c r="AT64" s="41" t="s">
        <v>505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506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507</v>
      </c>
      <c r="AK65" s="40"/>
      <c r="AL65" s="41"/>
      <c r="AM65" s="42"/>
      <c r="AN65" s="43" t="s">
        <v>508</v>
      </c>
      <c r="AO65" s="42"/>
      <c r="AP65" s="43" t="s">
        <v>509</v>
      </c>
      <c r="AQ65" s="42"/>
      <c r="AR65" s="41"/>
      <c r="AS65" s="42"/>
      <c r="AT65" s="41" t="s">
        <v>510</v>
      </c>
      <c r="AU65" s="42"/>
      <c r="AV65" s="41"/>
      <c r="AW65" s="42"/>
      <c r="AX65" s="41"/>
      <c r="AY65" s="42"/>
      <c r="AZ65" s="41" t="s">
        <v>511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512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513</v>
      </c>
      <c r="AK66" s="47" t="s">
        <v>514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515</v>
      </c>
      <c r="BC66" s="42" t="s">
        <v>516</v>
      </c>
      <c r="BD66" s="41" t="s">
        <v>517</v>
      </c>
      <c r="BE66" s="42" t="s">
        <v>517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518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519</v>
      </c>
      <c r="AE67" s="33"/>
      <c r="AF67" s="32"/>
      <c r="AG67" s="32"/>
      <c r="AH67" s="32"/>
      <c r="AI67" s="31" t="str">
        <f t="shared" si="4"/>
        <v/>
      </c>
      <c r="AJ67" s="39" t="s">
        <v>520</v>
      </c>
      <c r="AK67" s="47" t="s">
        <v>521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518</v>
      </c>
      <c r="BA67" s="48" t="s">
        <v>522</v>
      </c>
      <c r="BB67" s="43" t="s">
        <v>523</v>
      </c>
      <c r="BC67" s="48" t="s">
        <v>524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525</v>
      </c>
      <c r="T68" s="35" t="s">
        <v>526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527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526</v>
      </c>
      <c r="BA68" s="42"/>
      <c r="BB68" s="41" t="s">
        <v>528</v>
      </c>
      <c r="BC68" s="42"/>
      <c r="BD68" s="41" t="s">
        <v>529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382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530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531</v>
      </c>
      <c r="BC69" s="42"/>
      <c r="BD69" s="41" t="s">
        <v>241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532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533</v>
      </c>
      <c r="AK70" s="47" t="s">
        <v>534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535</v>
      </c>
      <c r="BA70" s="42" t="s">
        <v>536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537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538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537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539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540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541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540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542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543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544</v>
      </c>
      <c r="BC73" s="42"/>
      <c r="BD73" s="41" t="s">
        <v>241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545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546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545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547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548</v>
      </c>
      <c r="AK75" s="47" t="s">
        <v>549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550</v>
      </c>
      <c r="BA75" s="48" t="s">
        <v>551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552</v>
      </c>
      <c r="T76" s="35" t="s">
        <v>518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553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518</v>
      </c>
      <c r="BA76" s="42"/>
      <c r="BB76" s="41" t="s">
        <v>554</v>
      </c>
      <c r="BC76" s="42"/>
      <c r="BD76" s="41" t="s">
        <v>555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556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557</v>
      </c>
      <c r="AK77" s="47" t="s">
        <v>558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559</v>
      </c>
      <c r="BA77" s="42" t="s">
        <v>560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561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562</v>
      </c>
      <c r="AK78" s="47" t="s">
        <v>563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564</v>
      </c>
      <c r="BA78" s="42" t="s">
        <v>565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566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567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566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568</v>
      </c>
      <c r="T80" s="35" t="s">
        <v>518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569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518</v>
      </c>
      <c r="BA80" s="42"/>
      <c r="BB80" s="41" t="s">
        <v>570</v>
      </c>
      <c r="BC80" s="42"/>
      <c r="BD80" s="41" t="s">
        <v>216</v>
      </c>
      <c r="BE80" s="42"/>
      <c r="BF80" s="41"/>
      <c r="BG80" s="42"/>
      <c r="BH80" s="41"/>
      <c r="BI80" s="42"/>
    </row>
    <row r="81" ht="42.0" hidden="1" customHeight="1">
      <c r="A81" s="28" t="s">
        <v>54</v>
      </c>
      <c r="B81" s="28" t="s">
        <v>571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572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573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574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575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576</v>
      </c>
      <c r="AK82" s="47" t="s">
        <v>577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578</v>
      </c>
      <c r="BA82" s="42" t="s">
        <v>579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415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580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424</v>
      </c>
      <c r="BC83" s="42"/>
      <c r="BD83" s="41" t="s">
        <v>581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582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583</v>
      </c>
      <c r="AK84" s="47" t="s">
        <v>584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582</v>
      </c>
      <c r="BA84" s="42" t="s">
        <v>585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586</v>
      </c>
      <c r="T85" s="35" t="s">
        <v>587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588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587</v>
      </c>
      <c r="BA85" s="42"/>
      <c r="BB85" s="41" t="s">
        <v>589</v>
      </c>
      <c r="BC85" s="42"/>
      <c r="BD85" s="41" t="s">
        <v>590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591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592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591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566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593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566</v>
      </c>
      <c r="BA87" s="42"/>
      <c r="BB87" s="41" t="s">
        <v>594</v>
      </c>
      <c r="BC87" s="42"/>
      <c r="BD87" s="41" t="s">
        <v>216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595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596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595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597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598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597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539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599</v>
      </c>
      <c r="T90" s="35" t="s">
        <v>600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601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600</v>
      </c>
      <c r="BA90" s="42"/>
      <c r="BB90" s="41" t="s">
        <v>602</v>
      </c>
      <c r="BC90" s="42"/>
      <c r="BD90" s="41" t="s">
        <v>603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568</v>
      </c>
      <c r="T91" s="35" t="s">
        <v>604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605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604</v>
      </c>
      <c r="BA91" s="42"/>
      <c r="BB91" s="41" t="s">
        <v>570</v>
      </c>
      <c r="BC91" s="42"/>
      <c r="BD91" s="41" t="s">
        <v>216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606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607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608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518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519</v>
      </c>
      <c r="AE93" s="33"/>
      <c r="AF93" s="32"/>
      <c r="AG93" s="32"/>
      <c r="AH93" s="32"/>
      <c r="AI93" s="31" t="str">
        <f t="shared" si="4"/>
        <v/>
      </c>
      <c r="AJ93" s="39" t="s">
        <v>609</v>
      </c>
      <c r="AK93" s="47" t="s">
        <v>610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518</v>
      </c>
      <c r="BA93" s="42" t="s">
        <v>611</v>
      </c>
      <c r="BB93" s="43" t="s">
        <v>523</v>
      </c>
      <c r="BC93" s="42" t="s">
        <v>524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612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613</v>
      </c>
      <c r="AK94" s="47" t="s">
        <v>614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615</v>
      </c>
      <c r="BA94" s="42" t="s">
        <v>616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415</v>
      </c>
      <c r="T95" s="35" t="s">
        <v>617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618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617</v>
      </c>
      <c r="BA95" s="42"/>
      <c r="BB95" s="41" t="s">
        <v>424</v>
      </c>
      <c r="BC95" s="42"/>
      <c r="BD95" s="41" t="s">
        <v>581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619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620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619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621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622</v>
      </c>
      <c r="AK97" s="47" t="s">
        <v>623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621</v>
      </c>
      <c r="BA97" s="42" t="s">
        <v>624</v>
      </c>
      <c r="BB97" s="43"/>
      <c r="BC97" s="42"/>
      <c r="BD97" s="43"/>
      <c r="BE97" s="42"/>
      <c r="BF97" s="43"/>
      <c r="BG97" s="42"/>
      <c r="BH97" s="43"/>
      <c r="BI97" s="42"/>
    </row>
    <row r="98" ht="42.0" hidden="1" customHeight="1">
      <c r="A98" s="28" t="s">
        <v>54</v>
      </c>
      <c r="B98" s="28" t="s">
        <v>625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626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627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626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518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628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518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629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630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629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631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632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631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633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634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633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hidden="1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635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636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635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637</v>
      </c>
      <c r="H104" s="30" t="s">
        <v>637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638</v>
      </c>
      <c r="U104" s="36" t="s">
        <v>639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640</v>
      </c>
      <c r="AK104" s="40"/>
      <c r="AL104" s="41"/>
      <c r="AM104" s="42"/>
      <c r="AN104" s="43" t="s">
        <v>255</v>
      </c>
      <c r="AO104" s="42"/>
      <c r="AP104" s="41" t="s">
        <v>638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637</v>
      </c>
      <c r="H105" s="30" t="s">
        <v>637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641</v>
      </c>
      <c r="U105" s="36" t="s">
        <v>639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642</v>
      </c>
      <c r="AK105" s="40"/>
      <c r="AL105" s="41"/>
      <c r="AM105" s="42"/>
      <c r="AN105" s="43" t="s">
        <v>643</v>
      </c>
      <c r="AO105" s="42"/>
      <c r="AP105" s="41" t="s">
        <v>641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637</v>
      </c>
      <c r="H106" s="30" t="s">
        <v>637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276</v>
      </c>
      <c r="T106" s="35" t="s">
        <v>644</v>
      </c>
      <c r="U106" s="36" t="s">
        <v>639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452</v>
      </c>
      <c r="AE106" s="33"/>
      <c r="AF106" s="32"/>
      <c r="AG106" s="4"/>
      <c r="AH106" s="4"/>
      <c r="AI106" s="31" t="str">
        <f t="shared" si="4"/>
        <v/>
      </c>
      <c r="AJ106" s="39" t="s">
        <v>645</v>
      </c>
      <c r="AK106" s="40"/>
      <c r="AL106" s="41"/>
      <c r="AM106" s="42"/>
      <c r="AN106" s="43" t="s">
        <v>646</v>
      </c>
      <c r="AO106" s="42"/>
      <c r="AP106" s="41" t="s">
        <v>644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647</v>
      </c>
      <c r="BC106" s="42" t="s">
        <v>648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637</v>
      </c>
      <c r="H107" s="30" t="s">
        <v>637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276</v>
      </c>
      <c r="T107" s="35" t="s">
        <v>649</v>
      </c>
      <c r="U107" s="36" t="s">
        <v>639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452</v>
      </c>
      <c r="AE107" s="33"/>
      <c r="AF107" s="32"/>
      <c r="AG107" s="4"/>
      <c r="AH107" s="4"/>
      <c r="AI107" s="31" t="str">
        <f t="shared" si="4"/>
        <v/>
      </c>
      <c r="AJ107" s="39" t="s">
        <v>650</v>
      </c>
      <c r="AK107" s="40"/>
      <c r="AL107" s="41"/>
      <c r="AM107" s="42"/>
      <c r="AN107" s="43" t="s">
        <v>651</v>
      </c>
      <c r="AO107" s="48" t="s">
        <v>651</v>
      </c>
      <c r="AP107" s="43" t="s">
        <v>652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653</v>
      </c>
      <c r="BA107" s="42"/>
      <c r="BB107" s="41" t="s">
        <v>647</v>
      </c>
      <c r="BC107" s="42" t="s">
        <v>648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637</v>
      </c>
      <c r="H108" s="30" t="s">
        <v>637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349</v>
      </c>
      <c r="T108" s="35" t="s">
        <v>654</v>
      </c>
      <c r="U108" s="36" t="s">
        <v>639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655</v>
      </c>
      <c r="AK108" s="40"/>
      <c r="AL108" s="41"/>
      <c r="AM108" s="42"/>
      <c r="AN108" s="43" t="s">
        <v>656</v>
      </c>
      <c r="AO108" s="48" t="s">
        <v>657</v>
      </c>
      <c r="AP108" s="41" t="s">
        <v>654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354</v>
      </c>
      <c r="BC108" s="42" t="s">
        <v>658</v>
      </c>
      <c r="BD108" s="41" t="s">
        <v>659</v>
      </c>
      <c r="BE108" s="42" t="s">
        <v>659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637</v>
      </c>
      <c r="H109" s="30" t="s">
        <v>637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318</v>
      </c>
      <c r="T109" s="35" t="s">
        <v>641</v>
      </c>
      <c r="U109" s="36" t="s">
        <v>639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660</v>
      </c>
      <c r="AE109" s="33"/>
      <c r="AF109" s="32"/>
      <c r="AG109" s="32"/>
      <c r="AH109" s="32"/>
      <c r="AI109" s="31" t="str">
        <f t="shared" si="4"/>
        <v/>
      </c>
      <c r="AJ109" s="39" t="s">
        <v>661</v>
      </c>
      <c r="AK109" s="47" t="s">
        <v>662</v>
      </c>
      <c r="AL109" s="41"/>
      <c r="AM109" s="42"/>
      <c r="AN109" s="43" t="s">
        <v>643</v>
      </c>
      <c r="AO109" s="48" t="s">
        <v>643</v>
      </c>
      <c r="AP109" s="43" t="s">
        <v>641</v>
      </c>
      <c r="AQ109" s="48" t="s">
        <v>663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664</v>
      </c>
      <c r="BC109" s="48" t="s">
        <v>665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637</v>
      </c>
      <c r="H110" s="30" t="s">
        <v>637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666</v>
      </c>
      <c r="U110" s="36" t="s">
        <v>639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667</v>
      </c>
      <c r="AK110" s="40"/>
      <c r="AL110" s="41"/>
      <c r="AM110" s="42"/>
      <c r="AN110" s="43" t="s">
        <v>668</v>
      </c>
      <c r="AO110" s="42"/>
      <c r="AP110" s="41" t="s">
        <v>666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669</v>
      </c>
      <c r="U111" s="36" t="s">
        <v>670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671</v>
      </c>
      <c r="AK111" s="40"/>
      <c r="AL111" s="41"/>
      <c r="AM111" s="42"/>
      <c r="AN111" s="43" t="s">
        <v>672</v>
      </c>
      <c r="AO111" s="42"/>
      <c r="AP111" s="43" t="s">
        <v>673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674</v>
      </c>
      <c r="U112" s="36" t="s">
        <v>670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675</v>
      </c>
      <c r="AK112" s="40"/>
      <c r="AL112" s="41"/>
      <c r="AM112" s="42"/>
      <c r="AN112" s="43" t="s">
        <v>676</v>
      </c>
      <c r="AO112" s="42"/>
      <c r="AP112" s="43" t="s">
        <v>677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637</v>
      </c>
      <c r="H113" s="30" t="s">
        <v>637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678</v>
      </c>
      <c r="U113" s="36" t="s">
        <v>639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679</v>
      </c>
      <c r="AK113" s="40"/>
      <c r="AL113" s="41"/>
      <c r="AM113" s="42"/>
      <c r="AN113" s="43" t="s">
        <v>680</v>
      </c>
      <c r="AO113" s="42"/>
      <c r="AP113" s="43" t="s">
        <v>681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682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637</v>
      </c>
      <c r="H114" s="30" t="s">
        <v>637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683</v>
      </c>
      <c r="U114" s="36" t="s">
        <v>639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684</v>
      </c>
      <c r="AK114" s="40"/>
      <c r="AL114" s="41"/>
      <c r="AM114" s="42"/>
      <c r="AN114" s="43" t="s">
        <v>685</v>
      </c>
      <c r="AO114" s="42"/>
      <c r="AP114" s="41" t="s">
        <v>683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hidden="1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637</v>
      </c>
      <c r="H115" s="30" t="s">
        <v>637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686</v>
      </c>
      <c r="U115" s="36" t="s">
        <v>639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687</v>
      </c>
      <c r="AK115" s="40"/>
      <c r="AL115" s="41"/>
      <c r="AM115" s="42"/>
      <c r="AN115" s="43" t="s">
        <v>255</v>
      </c>
      <c r="AO115" s="42"/>
      <c r="AP115" s="43" t="s">
        <v>638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688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hidden="1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637</v>
      </c>
      <c r="H116" s="30" t="s">
        <v>637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586</v>
      </c>
      <c r="T116" s="44" t="s">
        <v>689</v>
      </c>
      <c r="U116" s="36" t="s">
        <v>639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690</v>
      </c>
      <c r="AK116" s="40"/>
      <c r="AL116" s="41"/>
      <c r="AM116" s="42"/>
      <c r="AN116" s="43" t="s">
        <v>691</v>
      </c>
      <c r="AO116" s="42"/>
      <c r="AP116" s="43" t="s">
        <v>692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586</v>
      </c>
      <c r="BC116" s="42"/>
      <c r="BD116" s="41" t="s">
        <v>590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637</v>
      </c>
      <c r="H117" s="30" t="s">
        <v>637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693</v>
      </c>
      <c r="T117" s="35" t="s">
        <v>681</v>
      </c>
      <c r="U117" s="36" t="s">
        <v>639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694</v>
      </c>
      <c r="AK117" s="40"/>
      <c r="AL117" s="41"/>
      <c r="AM117" s="42"/>
      <c r="AN117" s="43" t="s">
        <v>695</v>
      </c>
      <c r="AO117" s="42"/>
      <c r="AP117" s="41" t="s">
        <v>681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696</v>
      </c>
      <c r="BC117" s="42" t="s">
        <v>696</v>
      </c>
      <c r="BD117" s="41" t="s">
        <v>697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637</v>
      </c>
      <c r="H118" s="30" t="s">
        <v>637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698</v>
      </c>
      <c r="T118" s="35" t="s">
        <v>699</v>
      </c>
      <c r="U118" s="36" t="s">
        <v>639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700</v>
      </c>
      <c r="AK118" s="40"/>
      <c r="AL118" s="41"/>
      <c r="AM118" s="42"/>
      <c r="AN118" s="43" t="s">
        <v>701</v>
      </c>
      <c r="AO118" s="48" t="s">
        <v>702</v>
      </c>
      <c r="AP118" s="41" t="s">
        <v>699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703</v>
      </c>
      <c r="BC118" s="42"/>
      <c r="BD118" s="41" t="s">
        <v>704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637</v>
      </c>
      <c r="H119" s="30" t="s">
        <v>637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705</v>
      </c>
      <c r="U119" s="36" t="s">
        <v>639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706</v>
      </c>
      <c r="AK119" s="40"/>
      <c r="AL119" s="41"/>
      <c r="AM119" s="42"/>
      <c r="AN119" s="43" t="s">
        <v>707</v>
      </c>
      <c r="AO119" s="42"/>
      <c r="AP119" s="43" t="s">
        <v>708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604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637</v>
      </c>
      <c r="H120" s="30" t="s">
        <v>637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709</v>
      </c>
      <c r="U120" s="36" t="s">
        <v>639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710</v>
      </c>
      <c r="AK120" s="40"/>
      <c r="AL120" s="41"/>
      <c r="AM120" s="42"/>
      <c r="AN120" s="43" t="s">
        <v>711</v>
      </c>
      <c r="AO120" s="42"/>
      <c r="AP120" s="41" t="s">
        <v>709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712</v>
      </c>
      <c r="T121" s="35" t="s">
        <v>713</v>
      </c>
      <c r="U121" s="36" t="s">
        <v>670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714</v>
      </c>
      <c r="AK121" s="40"/>
      <c r="AL121" s="41"/>
      <c r="AM121" s="42"/>
      <c r="AN121" s="43" t="s">
        <v>715</v>
      </c>
      <c r="AO121" s="42"/>
      <c r="AP121" s="43" t="s">
        <v>716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712</v>
      </c>
      <c r="BC121" s="42"/>
      <c r="BD121" s="41" t="s">
        <v>717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637</v>
      </c>
      <c r="H122" s="30" t="s">
        <v>637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718</v>
      </c>
      <c r="U122" s="36" t="s">
        <v>639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452</v>
      </c>
      <c r="AE122" s="33"/>
      <c r="AF122" s="32"/>
      <c r="AG122" s="4"/>
      <c r="AH122" s="4"/>
      <c r="AI122" s="31" t="str">
        <f t="shared" si="4"/>
        <v/>
      </c>
      <c r="AJ122" s="39" t="s">
        <v>719</v>
      </c>
      <c r="AK122" s="40"/>
      <c r="AL122" s="41"/>
      <c r="AM122" s="42"/>
      <c r="AN122" s="43" t="s">
        <v>656</v>
      </c>
      <c r="AO122" s="42"/>
      <c r="AP122" s="43" t="s">
        <v>654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720</v>
      </c>
      <c r="BA122" s="42"/>
      <c r="BB122" s="41" t="s">
        <v>721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637</v>
      </c>
      <c r="H123" s="30" t="s">
        <v>637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638</v>
      </c>
      <c r="U123" s="36" t="s">
        <v>639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722</v>
      </c>
      <c r="AK123" s="40"/>
      <c r="AL123" s="41"/>
      <c r="AM123" s="42"/>
      <c r="AN123" s="43" t="s">
        <v>255</v>
      </c>
      <c r="AO123" s="42"/>
      <c r="AP123" s="41" t="s">
        <v>638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637</v>
      </c>
      <c r="H124" s="30" t="s">
        <v>637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723</v>
      </c>
      <c r="U124" s="36" t="s">
        <v>639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724</v>
      </c>
      <c r="AK124" s="47" t="s">
        <v>724</v>
      </c>
      <c r="AL124" s="41"/>
      <c r="AM124" s="42"/>
      <c r="AN124" s="43" t="s">
        <v>725</v>
      </c>
      <c r="AO124" s="48" t="s">
        <v>725</v>
      </c>
      <c r="AP124" s="43" t="s">
        <v>726</v>
      </c>
      <c r="AQ124" s="48" t="s">
        <v>727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637</v>
      </c>
      <c r="H125" s="30" t="s">
        <v>637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728</v>
      </c>
      <c r="U125" s="36" t="s">
        <v>639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729</v>
      </c>
      <c r="AK125" s="40"/>
      <c r="AL125" s="41"/>
      <c r="AM125" s="42"/>
      <c r="AN125" s="43" t="s">
        <v>730</v>
      </c>
      <c r="AO125" s="48" t="s">
        <v>730</v>
      </c>
      <c r="AP125" s="41" t="s">
        <v>728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637</v>
      </c>
      <c r="H126" s="30" t="s">
        <v>637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731</v>
      </c>
      <c r="U126" s="36" t="s">
        <v>639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732</v>
      </c>
      <c r="AK126" s="40"/>
      <c r="AL126" s="41"/>
      <c r="AM126" s="42"/>
      <c r="AN126" s="43" t="s">
        <v>733</v>
      </c>
      <c r="AO126" s="42"/>
      <c r="AP126" s="41" t="s">
        <v>731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637</v>
      </c>
      <c r="H127" s="30" t="s">
        <v>637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734</v>
      </c>
      <c r="U127" s="36" t="s">
        <v>639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735</v>
      </c>
      <c r="AK127" s="40"/>
      <c r="AL127" s="41"/>
      <c r="AM127" s="42"/>
      <c r="AN127" s="43" t="s">
        <v>707</v>
      </c>
      <c r="AO127" s="42"/>
      <c r="AP127" s="43" t="s">
        <v>708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736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637</v>
      </c>
      <c r="H128" s="30" t="s">
        <v>637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737</v>
      </c>
      <c r="T128" s="35" t="s">
        <v>654</v>
      </c>
      <c r="U128" s="36" t="s">
        <v>639</v>
      </c>
      <c r="V128" s="32"/>
      <c r="W128" s="32"/>
      <c r="X128" s="36"/>
      <c r="Y128" s="36" t="s">
        <v>104</v>
      </c>
      <c r="Z128" s="36" t="s">
        <v>738</v>
      </c>
      <c r="AA128" s="36"/>
      <c r="AB128" s="32"/>
      <c r="AC128" s="31" t="str">
        <f t="array" ref="AC128">IFERROR(INDEX(params!$H:$H,MATCH($AB128,params!$G:$G,0)),"")</f>
        <v/>
      </c>
      <c r="AD128" s="50" t="s">
        <v>452</v>
      </c>
      <c r="AE128" s="33"/>
      <c r="AF128" s="32"/>
      <c r="AG128" s="4"/>
      <c r="AH128" s="4"/>
      <c r="AI128" s="31" t="str">
        <f t="shared" si="4"/>
        <v/>
      </c>
      <c r="AJ128" s="39" t="s">
        <v>739</v>
      </c>
      <c r="AK128" s="40"/>
      <c r="AL128" s="41"/>
      <c r="AM128" s="42"/>
      <c r="AN128" s="43" t="s">
        <v>656</v>
      </c>
      <c r="AO128" s="42"/>
      <c r="AP128" s="41" t="s">
        <v>654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740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637</v>
      </c>
      <c r="H129" s="30" t="s">
        <v>637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741</v>
      </c>
      <c r="U129" s="36" t="s">
        <v>639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742</v>
      </c>
      <c r="AK129" s="40"/>
      <c r="AL129" s="41"/>
      <c r="AM129" s="42"/>
      <c r="AN129" s="43" t="s">
        <v>643</v>
      </c>
      <c r="AO129" s="42"/>
      <c r="AP129" s="43" t="s">
        <v>641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743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744</v>
      </c>
      <c r="T130" s="35" t="s">
        <v>745</v>
      </c>
      <c r="U130" s="36" t="s">
        <v>670</v>
      </c>
      <c r="V130" s="32"/>
      <c r="W130" s="36"/>
      <c r="X130" s="36"/>
      <c r="Y130" s="36" t="s">
        <v>87</v>
      </c>
      <c r="Z130" s="36" t="s">
        <v>738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746</v>
      </c>
      <c r="AK130" s="47" t="s">
        <v>747</v>
      </c>
      <c r="AL130" s="41"/>
      <c r="AM130" s="42"/>
      <c r="AN130" s="43" t="s">
        <v>748</v>
      </c>
      <c r="AO130" s="48" t="s">
        <v>748</v>
      </c>
      <c r="AP130" s="43" t="s">
        <v>749</v>
      </c>
      <c r="AQ130" s="48" t="s">
        <v>750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751</v>
      </c>
      <c r="BC130" s="48" t="s">
        <v>752</v>
      </c>
      <c r="BD130" s="41" t="s">
        <v>753</v>
      </c>
      <c r="BE130" s="48" t="s">
        <v>753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637</v>
      </c>
      <c r="H131" s="30" t="s">
        <v>637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754</v>
      </c>
      <c r="U131" s="36" t="s">
        <v>639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755</v>
      </c>
      <c r="AK131" s="40"/>
      <c r="AL131" s="41"/>
      <c r="AM131" s="42"/>
      <c r="AN131" s="43" t="s">
        <v>691</v>
      </c>
      <c r="AO131" s="42"/>
      <c r="AP131" s="41" t="s">
        <v>754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637</v>
      </c>
      <c r="H132" s="30" t="s">
        <v>637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756</v>
      </c>
      <c r="T132" s="35" t="s">
        <v>757</v>
      </c>
      <c r="U132" s="36" t="s">
        <v>639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758</v>
      </c>
      <c r="AK132" s="40"/>
      <c r="AL132" s="41"/>
      <c r="AM132" s="42"/>
      <c r="AN132" s="43" t="s">
        <v>192</v>
      </c>
      <c r="AO132" s="42"/>
      <c r="AP132" s="41" t="s">
        <v>757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759</v>
      </c>
      <c r="BC132" s="42"/>
      <c r="BD132" s="41" t="s">
        <v>760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637</v>
      </c>
      <c r="H133" s="30" t="s">
        <v>637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761</v>
      </c>
      <c r="U133" s="36" t="s">
        <v>639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452</v>
      </c>
      <c r="AE133" s="33"/>
      <c r="AF133" s="32"/>
      <c r="AG133" s="4"/>
      <c r="AH133" s="4"/>
      <c r="AI133" s="31" t="str">
        <f t="shared" si="4"/>
        <v/>
      </c>
      <c r="AJ133" s="39" t="s">
        <v>762</v>
      </c>
      <c r="AK133" s="40"/>
      <c r="AL133" s="41"/>
      <c r="AM133" s="42"/>
      <c r="AN133" s="43" t="s">
        <v>763</v>
      </c>
      <c r="AO133" s="42"/>
      <c r="AP133" s="43" t="s">
        <v>764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765</v>
      </c>
      <c r="BA133" s="42"/>
      <c r="BB133" s="41" t="s">
        <v>721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637</v>
      </c>
      <c r="H134" s="30" t="s">
        <v>637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568</v>
      </c>
      <c r="T134" s="35" t="s">
        <v>766</v>
      </c>
      <c r="U134" s="36" t="s">
        <v>639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767</v>
      </c>
      <c r="AE134" s="33"/>
      <c r="AF134" s="32"/>
      <c r="AG134" s="4"/>
      <c r="AH134" s="4"/>
      <c r="AI134" s="31" t="str">
        <f t="shared" si="4"/>
        <v/>
      </c>
      <c r="AJ134" s="39" t="s">
        <v>768</v>
      </c>
      <c r="AK134" s="40"/>
      <c r="AL134" s="41"/>
      <c r="AM134" s="42"/>
      <c r="AN134" s="43" t="s">
        <v>769</v>
      </c>
      <c r="AO134" s="42"/>
      <c r="AP134" s="43" t="s">
        <v>770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720</v>
      </c>
      <c r="BA134" s="42"/>
      <c r="BB134" s="41" t="s">
        <v>771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637</v>
      </c>
      <c r="H135" s="30" t="s">
        <v>637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698</v>
      </c>
      <c r="T135" s="35" t="s">
        <v>731</v>
      </c>
      <c r="U135" s="36" t="s">
        <v>639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772</v>
      </c>
      <c r="AK135" s="40"/>
      <c r="AL135" s="41"/>
      <c r="AM135" s="42"/>
      <c r="AN135" s="43" t="s">
        <v>733</v>
      </c>
      <c r="AO135" s="42"/>
      <c r="AP135" s="41" t="s">
        <v>731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703</v>
      </c>
      <c r="BC135" s="42"/>
      <c r="BD135" s="41" t="s">
        <v>704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637</v>
      </c>
      <c r="H136" s="30" t="s">
        <v>637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599</v>
      </c>
      <c r="T136" s="35" t="s">
        <v>773</v>
      </c>
      <c r="U136" s="36" t="s">
        <v>774</v>
      </c>
      <c r="V136" s="32"/>
      <c r="W136" s="32"/>
      <c r="X136" s="32"/>
      <c r="Y136" s="32"/>
      <c r="Z136" s="36" t="s">
        <v>775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776</v>
      </c>
      <c r="AK136" s="47" t="s">
        <v>777</v>
      </c>
      <c r="AL136" s="41"/>
      <c r="AM136" s="42"/>
      <c r="AN136" s="43" t="s">
        <v>778</v>
      </c>
      <c r="AO136" s="48" t="s">
        <v>779</v>
      </c>
      <c r="AP136" s="43" t="s">
        <v>780</v>
      </c>
      <c r="AQ136" s="48" t="s">
        <v>781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782</v>
      </c>
      <c r="BC136" s="48" t="s">
        <v>783</v>
      </c>
      <c r="BD136" s="41" t="s">
        <v>784</v>
      </c>
      <c r="BE136" s="48" t="s">
        <v>784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637</v>
      </c>
      <c r="H137" s="30" t="s">
        <v>637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586</v>
      </c>
      <c r="T137" s="35" t="s">
        <v>652</v>
      </c>
      <c r="U137" s="36" t="s">
        <v>639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785</v>
      </c>
      <c r="AK137" s="40"/>
      <c r="AL137" s="41"/>
      <c r="AM137" s="42"/>
      <c r="AN137" s="43" t="s">
        <v>786</v>
      </c>
      <c r="AO137" s="48" t="s">
        <v>651</v>
      </c>
      <c r="AP137" s="41" t="s">
        <v>652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787</v>
      </c>
      <c r="BC137" s="42"/>
      <c r="BD137" s="41" t="s">
        <v>590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637</v>
      </c>
      <c r="H138" s="30" t="s">
        <v>637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788</v>
      </c>
      <c r="T138" s="35" t="s">
        <v>638</v>
      </c>
      <c r="U138" s="36" t="s">
        <v>639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789</v>
      </c>
      <c r="AK138" s="40"/>
      <c r="AL138" s="41"/>
      <c r="AM138" s="42"/>
      <c r="AN138" s="43" t="s">
        <v>255</v>
      </c>
      <c r="AO138" s="42"/>
      <c r="AP138" s="41" t="s">
        <v>638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790</v>
      </c>
      <c r="BC138" s="42" t="s">
        <v>790</v>
      </c>
      <c r="BD138" s="41" t="s">
        <v>791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669</v>
      </c>
      <c r="U139" s="36" t="s">
        <v>670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792</v>
      </c>
      <c r="AK139" s="40"/>
      <c r="AL139" s="41"/>
      <c r="AM139" s="42"/>
      <c r="AN139" s="43" t="s">
        <v>672</v>
      </c>
      <c r="AO139" s="42"/>
      <c r="AP139" s="43" t="s">
        <v>673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637</v>
      </c>
      <c r="H140" s="30" t="s">
        <v>637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793</v>
      </c>
      <c r="T140" s="35" t="s">
        <v>764</v>
      </c>
      <c r="U140" s="36" t="s">
        <v>639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794</v>
      </c>
      <c r="AK140" s="40"/>
      <c r="AL140" s="41"/>
      <c r="AM140" s="42"/>
      <c r="AN140" s="43" t="s">
        <v>763</v>
      </c>
      <c r="AO140" s="42"/>
      <c r="AP140" s="41" t="s">
        <v>764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795</v>
      </c>
      <c r="BC140" s="42" t="s">
        <v>795</v>
      </c>
      <c r="BD140" s="41" t="s">
        <v>796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637</v>
      </c>
      <c r="H141" s="30" t="s">
        <v>637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652</v>
      </c>
      <c r="U141" s="36" t="s">
        <v>639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797</v>
      </c>
      <c r="AK141" s="40"/>
      <c r="AL141" s="41"/>
      <c r="AM141" s="42"/>
      <c r="AN141" s="43" t="s">
        <v>786</v>
      </c>
      <c r="AO141" s="48" t="s">
        <v>651</v>
      </c>
      <c r="AP141" s="41" t="s">
        <v>652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637</v>
      </c>
      <c r="H142" s="30" t="s">
        <v>637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728</v>
      </c>
      <c r="U142" s="36" t="s">
        <v>639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798</v>
      </c>
      <c r="AK142" s="47" t="s">
        <v>799</v>
      </c>
      <c r="AL142" s="41"/>
      <c r="AM142" s="42"/>
      <c r="AN142" s="43" t="s">
        <v>730</v>
      </c>
      <c r="AO142" s="48" t="s">
        <v>800</v>
      </c>
      <c r="AP142" s="43" t="s">
        <v>801</v>
      </c>
      <c r="AQ142" s="48" t="s">
        <v>802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637</v>
      </c>
      <c r="H143" s="30" t="s">
        <v>637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803</v>
      </c>
      <c r="U143" s="36" t="s">
        <v>639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452</v>
      </c>
      <c r="AE143" s="33"/>
      <c r="AF143" s="32"/>
      <c r="AG143" s="4"/>
      <c r="AH143" s="4"/>
      <c r="AI143" s="31" t="str">
        <f t="shared" si="4"/>
        <v/>
      </c>
      <c r="AJ143" s="39" t="s">
        <v>804</v>
      </c>
      <c r="AK143" s="40"/>
      <c r="AL143" s="41"/>
      <c r="AM143" s="42"/>
      <c r="AN143" s="43" t="s">
        <v>643</v>
      </c>
      <c r="AO143" s="42"/>
      <c r="AP143" s="43" t="s">
        <v>641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334</v>
      </c>
      <c r="BA143" s="42"/>
      <c r="BB143" s="41" t="s">
        <v>721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637</v>
      </c>
      <c r="H144" s="30" t="s">
        <v>637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805</v>
      </c>
      <c r="T144" s="35" t="s">
        <v>652</v>
      </c>
      <c r="U144" s="36" t="s">
        <v>639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806</v>
      </c>
      <c r="AK144" s="40"/>
      <c r="AL144" s="41"/>
      <c r="AM144" s="42"/>
      <c r="AN144" s="43" t="s">
        <v>786</v>
      </c>
      <c r="AO144" s="48" t="s">
        <v>651</v>
      </c>
      <c r="AP144" s="41" t="s">
        <v>652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807</v>
      </c>
      <c r="BC144" s="42" t="s">
        <v>808</v>
      </c>
      <c r="BD144" s="41" t="s">
        <v>809</v>
      </c>
      <c r="BE144" s="42" t="s">
        <v>809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745</v>
      </c>
      <c r="U145" s="36" t="s">
        <v>670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810</v>
      </c>
      <c r="AK145" s="47" t="s">
        <v>811</v>
      </c>
      <c r="AL145" s="41"/>
      <c r="AM145" s="42"/>
      <c r="AN145" s="43" t="s">
        <v>748</v>
      </c>
      <c r="AO145" s="48" t="s">
        <v>748</v>
      </c>
      <c r="AP145" s="43" t="s">
        <v>749</v>
      </c>
      <c r="AQ145" s="48" t="s">
        <v>750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637</v>
      </c>
      <c r="H146" s="30" t="s">
        <v>637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812</v>
      </c>
      <c r="U146" s="36" t="s">
        <v>639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813</v>
      </c>
      <c r="AK146" s="47" t="s">
        <v>814</v>
      </c>
      <c r="AL146" s="41"/>
      <c r="AM146" s="42"/>
      <c r="AN146" s="43" t="s">
        <v>643</v>
      </c>
      <c r="AO146" s="48" t="s">
        <v>643</v>
      </c>
      <c r="AP146" s="43" t="s">
        <v>815</v>
      </c>
      <c r="AQ146" s="48" t="s">
        <v>663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816</v>
      </c>
      <c r="BA146" s="48" t="s">
        <v>817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637</v>
      </c>
      <c r="H147" s="30" t="s">
        <v>637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818</v>
      </c>
      <c r="U147" s="36" t="s">
        <v>639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819</v>
      </c>
      <c r="AK147" s="40"/>
      <c r="AL147" s="43" t="s">
        <v>820</v>
      </c>
      <c r="AM147" s="42"/>
      <c r="AN147" s="43" t="s">
        <v>691</v>
      </c>
      <c r="AO147" s="42"/>
      <c r="AP147" s="43" t="s">
        <v>754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637</v>
      </c>
      <c r="H148" s="30" t="s">
        <v>637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652</v>
      </c>
      <c r="U148" s="36" t="s">
        <v>639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821</v>
      </c>
      <c r="AK148" s="40"/>
      <c r="AL148" s="41"/>
      <c r="AM148" s="42"/>
      <c r="AN148" s="43" t="s">
        <v>786</v>
      </c>
      <c r="AO148" s="48" t="s">
        <v>651</v>
      </c>
      <c r="AP148" s="41" t="s">
        <v>652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637</v>
      </c>
      <c r="H149" s="30" t="s">
        <v>637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822</v>
      </c>
      <c r="U149" s="36" t="s">
        <v>639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823</v>
      </c>
      <c r="AK149" s="40"/>
      <c r="AL149" s="41"/>
      <c r="AM149" s="42"/>
      <c r="AN149" s="43" t="s">
        <v>707</v>
      </c>
      <c r="AO149" s="42"/>
      <c r="AP149" s="43" t="s">
        <v>708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824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637</v>
      </c>
      <c r="H150" s="30" t="s">
        <v>637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825</v>
      </c>
      <c r="U150" s="36" t="s">
        <v>774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826</v>
      </c>
      <c r="AK150" s="40"/>
      <c r="AL150" s="41"/>
      <c r="AM150" s="42"/>
      <c r="AN150" s="43" t="s">
        <v>827</v>
      </c>
      <c r="AO150" s="42"/>
      <c r="AP150" s="41" t="s">
        <v>825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637</v>
      </c>
      <c r="H151" s="30" t="s">
        <v>637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828</v>
      </c>
      <c r="U151" s="36" t="s">
        <v>639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829</v>
      </c>
      <c r="AK151" s="40"/>
      <c r="AL151" s="41"/>
      <c r="AM151" s="42"/>
      <c r="AN151" s="43" t="s">
        <v>830</v>
      </c>
      <c r="AO151" s="42"/>
      <c r="AP151" s="41" t="s">
        <v>828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831</v>
      </c>
      <c r="H152" s="30" t="s">
        <v>831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832</v>
      </c>
      <c r="U152" s="36" t="s">
        <v>774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833</v>
      </c>
      <c r="AK152" s="40"/>
      <c r="AL152" s="41"/>
      <c r="AM152" s="42"/>
      <c r="AN152" s="43" t="s">
        <v>834</v>
      </c>
      <c r="AO152" s="42"/>
      <c r="AP152" s="41" t="s">
        <v>832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637</v>
      </c>
      <c r="H153" s="30" t="s">
        <v>637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835</v>
      </c>
      <c r="U153" s="36" t="s">
        <v>639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836</v>
      </c>
      <c r="AK153" s="40"/>
      <c r="AL153" s="41"/>
      <c r="AM153" s="42"/>
      <c r="AN153" s="43" t="s">
        <v>837</v>
      </c>
      <c r="AO153" s="42"/>
      <c r="AP153" s="43" t="s">
        <v>838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831</v>
      </c>
      <c r="H154" s="30" t="s">
        <v>831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839</v>
      </c>
      <c r="U154" s="36" t="s">
        <v>774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840</v>
      </c>
      <c r="AK154" s="40"/>
      <c r="AL154" s="43" t="s">
        <v>502</v>
      </c>
      <c r="AM154" s="42"/>
      <c r="AN154" s="43" t="s">
        <v>841</v>
      </c>
      <c r="AO154" s="42"/>
      <c r="AP154" s="43" t="s">
        <v>842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637</v>
      </c>
      <c r="H155" s="30" t="s">
        <v>637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843</v>
      </c>
      <c r="T155" s="35" t="s">
        <v>844</v>
      </c>
      <c r="U155" s="36" t="s">
        <v>639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845</v>
      </c>
      <c r="AK155" s="40"/>
      <c r="AL155" s="41"/>
      <c r="AM155" s="42"/>
      <c r="AN155" s="43" t="s">
        <v>846</v>
      </c>
      <c r="AO155" s="48" t="s">
        <v>847</v>
      </c>
      <c r="AP155" s="43" t="s">
        <v>848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720</v>
      </c>
      <c r="BA155" s="42"/>
      <c r="BB155" s="41" t="s">
        <v>849</v>
      </c>
      <c r="BC155" s="42" t="s">
        <v>850</v>
      </c>
      <c r="BD155" s="41" t="s">
        <v>851</v>
      </c>
      <c r="BE155" s="42" t="s">
        <v>851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637</v>
      </c>
      <c r="H156" s="30" t="s">
        <v>637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641</v>
      </c>
      <c r="U156" s="36" t="s">
        <v>639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852</v>
      </c>
      <c r="AK156" s="47" t="s">
        <v>852</v>
      </c>
      <c r="AL156" s="41"/>
      <c r="AM156" s="42"/>
      <c r="AN156" s="43" t="s">
        <v>643</v>
      </c>
      <c r="AO156" s="48" t="s">
        <v>643</v>
      </c>
      <c r="AP156" s="43" t="s">
        <v>815</v>
      </c>
      <c r="AQ156" s="48" t="s">
        <v>663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637</v>
      </c>
      <c r="H157" s="30" t="s">
        <v>637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853</v>
      </c>
      <c r="U157" s="36" t="s">
        <v>639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854</v>
      </c>
      <c r="AK157" s="40"/>
      <c r="AL157" s="41"/>
      <c r="AM157" s="42"/>
      <c r="AN157" s="43" t="s">
        <v>855</v>
      </c>
      <c r="AO157" s="42"/>
      <c r="AP157" s="43" t="s">
        <v>856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637</v>
      </c>
      <c r="H158" s="30" t="s">
        <v>637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276</v>
      </c>
      <c r="T158" s="35" t="s">
        <v>857</v>
      </c>
      <c r="U158" s="36" t="s">
        <v>639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452</v>
      </c>
      <c r="AE158" s="33"/>
      <c r="AF158" s="32"/>
      <c r="AG158" s="4"/>
      <c r="AH158" s="4"/>
      <c r="AI158" s="31" t="str">
        <f t="shared" si="4"/>
        <v/>
      </c>
      <c r="AJ158" s="39" t="s">
        <v>858</v>
      </c>
      <c r="AK158" s="40"/>
      <c r="AL158" s="41"/>
      <c r="AM158" s="42"/>
      <c r="AN158" s="43" t="s">
        <v>859</v>
      </c>
      <c r="AO158" s="42"/>
      <c r="AP158" s="41" t="s">
        <v>857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647</v>
      </c>
      <c r="BC158" s="42" t="s">
        <v>648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637</v>
      </c>
      <c r="H159" s="30" t="s">
        <v>637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586</v>
      </c>
      <c r="T159" s="35" t="s">
        <v>860</v>
      </c>
      <c r="U159" s="36" t="s">
        <v>639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861</v>
      </c>
      <c r="AK159" s="40"/>
      <c r="AL159" s="41"/>
      <c r="AM159" s="42"/>
      <c r="AN159" s="43" t="s">
        <v>862</v>
      </c>
      <c r="AO159" s="42"/>
      <c r="AP159" s="41" t="s">
        <v>860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586</v>
      </c>
      <c r="BC159" s="42"/>
      <c r="BD159" s="41" t="s">
        <v>590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831</v>
      </c>
      <c r="H160" s="30" t="s">
        <v>831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415</v>
      </c>
      <c r="T160" s="35" t="s">
        <v>863</v>
      </c>
      <c r="U160" s="36" t="s">
        <v>774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864</v>
      </c>
      <c r="AK160" s="40"/>
      <c r="AL160" s="41"/>
      <c r="AM160" s="42"/>
      <c r="AN160" s="43" t="s">
        <v>865</v>
      </c>
      <c r="AO160" s="42"/>
      <c r="AP160" s="43" t="s">
        <v>866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415</v>
      </c>
      <c r="BC160" s="42"/>
      <c r="BD160" s="41" t="s">
        <v>581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637</v>
      </c>
      <c r="H161" s="30" t="s">
        <v>637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867</v>
      </c>
      <c r="U161" s="36" t="s">
        <v>639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868</v>
      </c>
      <c r="AK161" s="40"/>
      <c r="AL161" s="41"/>
      <c r="AM161" s="42"/>
      <c r="AN161" s="43" t="s">
        <v>869</v>
      </c>
      <c r="AO161" s="42"/>
      <c r="AP161" s="43" t="s">
        <v>870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637</v>
      </c>
      <c r="H162" s="30" t="s">
        <v>637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276</v>
      </c>
      <c r="T162" s="35" t="s">
        <v>871</v>
      </c>
      <c r="U162" s="36" t="s">
        <v>639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452</v>
      </c>
      <c r="AE162" s="33"/>
      <c r="AF162" s="32"/>
      <c r="AG162" s="32"/>
      <c r="AH162" s="32"/>
      <c r="AI162" s="31" t="str">
        <f t="shared" si="4"/>
        <v/>
      </c>
      <c r="AJ162" s="39" t="s">
        <v>872</v>
      </c>
      <c r="AK162" s="47" t="s">
        <v>873</v>
      </c>
      <c r="AL162" s="41"/>
      <c r="AM162" s="42"/>
      <c r="AN162" s="43" t="s">
        <v>874</v>
      </c>
      <c r="AO162" s="48" t="s">
        <v>875</v>
      </c>
      <c r="AP162" s="43" t="s">
        <v>876</v>
      </c>
      <c r="AQ162" s="48" t="s">
        <v>877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647</v>
      </c>
      <c r="BC162" s="48" t="s">
        <v>648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831</v>
      </c>
      <c r="H163" s="30" t="s">
        <v>831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878</v>
      </c>
      <c r="U163" s="36" t="s">
        <v>774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879</v>
      </c>
      <c r="AK163" s="40"/>
      <c r="AL163" s="41"/>
      <c r="AM163" s="42"/>
      <c r="AN163" s="43" t="s">
        <v>834</v>
      </c>
      <c r="AO163" s="42"/>
      <c r="AP163" s="43" t="s">
        <v>880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637</v>
      </c>
      <c r="H164" s="30" t="s">
        <v>637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881</v>
      </c>
      <c r="U164" s="36" t="s">
        <v>639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882</v>
      </c>
      <c r="AK164" s="47" t="s">
        <v>883</v>
      </c>
      <c r="AL164" s="41"/>
      <c r="AM164" s="42"/>
      <c r="AN164" s="43" t="s">
        <v>730</v>
      </c>
      <c r="AO164" s="48" t="s">
        <v>800</v>
      </c>
      <c r="AP164" s="43" t="s">
        <v>801</v>
      </c>
      <c r="AQ164" s="48" t="s">
        <v>802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884</v>
      </c>
      <c r="BA164" s="48" t="s">
        <v>885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713</v>
      </c>
      <c r="U165" s="36" t="s">
        <v>670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886</v>
      </c>
      <c r="AK165" s="40"/>
      <c r="AL165" s="41"/>
      <c r="AM165" s="42"/>
      <c r="AN165" s="43" t="s">
        <v>715</v>
      </c>
      <c r="AO165" s="42"/>
      <c r="AP165" s="43" t="s">
        <v>716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637</v>
      </c>
      <c r="H166" s="30" t="s">
        <v>637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723</v>
      </c>
      <c r="U166" s="36" t="s">
        <v>639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887</v>
      </c>
      <c r="AK166" s="40"/>
      <c r="AL166" s="41"/>
      <c r="AM166" s="42"/>
      <c r="AN166" s="43" t="s">
        <v>888</v>
      </c>
      <c r="AO166" s="42"/>
      <c r="AP166" s="43" t="s">
        <v>726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637</v>
      </c>
      <c r="H167" s="30" t="s">
        <v>637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860</v>
      </c>
      <c r="U167" s="36" t="s">
        <v>639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889</v>
      </c>
      <c r="AK167" s="40"/>
      <c r="AL167" s="41"/>
      <c r="AM167" s="42"/>
      <c r="AN167" s="43" t="s">
        <v>862</v>
      </c>
      <c r="AO167" s="42"/>
      <c r="AP167" s="41" t="s">
        <v>860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637</v>
      </c>
      <c r="H168" s="30" t="s">
        <v>637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586</v>
      </c>
      <c r="T168" s="35" t="s">
        <v>654</v>
      </c>
      <c r="U168" s="36" t="s">
        <v>639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890</v>
      </c>
      <c r="AK168" s="40"/>
      <c r="AL168" s="41"/>
      <c r="AM168" s="42"/>
      <c r="AN168" s="43" t="s">
        <v>656</v>
      </c>
      <c r="AO168" s="42"/>
      <c r="AP168" s="41" t="s">
        <v>654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586</v>
      </c>
      <c r="BC168" s="42"/>
      <c r="BD168" s="41" t="s">
        <v>590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637</v>
      </c>
      <c r="H169" s="30" t="s">
        <v>637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891</v>
      </c>
      <c r="T169" s="35" t="s">
        <v>641</v>
      </c>
      <c r="U169" s="36" t="s">
        <v>639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892</v>
      </c>
      <c r="AK169" s="40"/>
      <c r="AL169" s="41"/>
      <c r="AM169" s="42"/>
      <c r="AN169" s="43" t="s">
        <v>643</v>
      </c>
      <c r="AO169" s="42"/>
      <c r="AP169" s="41" t="s">
        <v>641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891</v>
      </c>
      <c r="BC169" s="42"/>
      <c r="BD169" s="41" t="s">
        <v>893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637</v>
      </c>
      <c r="H170" s="30" t="s">
        <v>637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276</v>
      </c>
      <c r="T170" s="35" t="s">
        <v>764</v>
      </c>
      <c r="U170" s="36" t="s">
        <v>639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452</v>
      </c>
      <c r="AE170" s="33"/>
      <c r="AF170" s="32"/>
      <c r="AG170" s="4"/>
      <c r="AH170" s="4"/>
      <c r="AI170" s="31" t="str">
        <f t="shared" si="4"/>
        <v/>
      </c>
      <c r="AJ170" s="39" t="s">
        <v>894</v>
      </c>
      <c r="AK170" s="40"/>
      <c r="AL170" s="41"/>
      <c r="AM170" s="42"/>
      <c r="AN170" s="43" t="s">
        <v>763</v>
      </c>
      <c r="AO170" s="42"/>
      <c r="AP170" s="41" t="s">
        <v>764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647</v>
      </c>
      <c r="BC170" s="42" t="s">
        <v>648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637</v>
      </c>
      <c r="H171" s="30" t="s">
        <v>637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895</v>
      </c>
      <c r="U171" s="36" t="s">
        <v>639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896</v>
      </c>
      <c r="AK171" s="40"/>
      <c r="AL171" s="41"/>
      <c r="AM171" s="42"/>
      <c r="AN171" s="43" t="s">
        <v>897</v>
      </c>
      <c r="AO171" s="42"/>
      <c r="AP171" s="41" t="s">
        <v>895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637</v>
      </c>
      <c r="H172" s="30" t="s">
        <v>637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654</v>
      </c>
      <c r="U172" s="36" t="s">
        <v>639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898</v>
      </c>
      <c r="AK172" s="47" t="s">
        <v>899</v>
      </c>
      <c r="AL172" s="41"/>
      <c r="AM172" s="42"/>
      <c r="AN172" s="43" t="s">
        <v>656</v>
      </c>
      <c r="AO172" s="48" t="s">
        <v>900</v>
      </c>
      <c r="AP172" s="43" t="s">
        <v>901</v>
      </c>
      <c r="AQ172" s="48" t="s">
        <v>902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637</v>
      </c>
      <c r="H173" s="30" t="s">
        <v>637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903</v>
      </c>
      <c r="U173" s="36" t="s">
        <v>639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452</v>
      </c>
      <c r="AE173" s="33"/>
      <c r="AF173" s="32"/>
      <c r="AG173" s="4"/>
      <c r="AH173" s="4"/>
      <c r="AI173" s="31" t="str">
        <f t="shared" si="4"/>
        <v/>
      </c>
      <c r="AJ173" s="39" t="s">
        <v>904</v>
      </c>
      <c r="AK173" s="40"/>
      <c r="AL173" s="41"/>
      <c r="AM173" s="42"/>
      <c r="AN173" s="43" t="s">
        <v>643</v>
      </c>
      <c r="AO173" s="42"/>
      <c r="AP173" s="43" t="s">
        <v>641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720</v>
      </c>
      <c r="BA173" s="42"/>
      <c r="BB173" s="41" t="s">
        <v>721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637</v>
      </c>
      <c r="H174" s="30" t="s">
        <v>637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905</v>
      </c>
      <c r="U174" s="36" t="s">
        <v>639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906</v>
      </c>
      <c r="AK174" s="40"/>
      <c r="AL174" s="41"/>
      <c r="AM174" s="42"/>
      <c r="AN174" s="43" t="s">
        <v>907</v>
      </c>
      <c r="AO174" s="42"/>
      <c r="AP174" s="41" t="s">
        <v>905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637</v>
      </c>
      <c r="H175" s="30" t="s">
        <v>637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908</v>
      </c>
      <c r="U175" s="36" t="s">
        <v>639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909</v>
      </c>
      <c r="AK175" s="40"/>
      <c r="AL175" s="41"/>
      <c r="AM175" s="42"/>
      <c r="AN175" s="43" t="s">
        <v>910</v>
      </c>
      <c r="AO175" s="42"/>
      <c r="AP175" s="43" t="s">
        <v>911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637</v>
      </c>
      <c r="H176" s="30" t="s">
        <v>637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708</v>
      </c>
      <c r="U176" s="36" t="s">
        <v>639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912</v>
      </c>
      <c r="AK176" s="47" t="s">
        <v>913</v>
      </c>
      <c r="AL176" s="41"/>
      <c r="AM176" s="42"/>
      <c r="AN176" s="43" t="s">
        <v>707</v>
      </c>
      <c r="AO176" s="48" t="s">
        <v>707</v>
      </c>
      <c r="AP176" s="43" t="s">
        <v>708</v>
      </c>
      <c r="AQ176" s="48" t="s">
        <v>914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637</v>
      </c>
      <c r="H177" s="30" t="s">
        <v>637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915</v>
      </c>
      <c r="U177" s="36" t="s">
        <v>639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916</v>
      </c>
      <c r="AK177" s="40"/>
      <c r="AL177" s="41"/>
      <c r="AM177" s="42"/>
      <c r="AN177" s="43" t="s">
        <v>917</v>
      </c>
      <c r="AO177" s="42"/>
      <c r="AP177" s="41" t="s">
        <v>915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637</v>
      </c>
      <c r="H178" s="30" t="s">
        <v>637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918</v>
      </c>
      <c r="U178" s="36" t="s">
        <v>639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919</v>
      </c>
      <c r="AK178" s="40"/>
      <c r="AL178" s="41"/>
      <c r="AM178" s="42"/>
      <c r="AN178" s="43" t="s">
        <v>763</v>
      </c>
      <c r="AO178" s="42"/>
      <c r="AP178" s="43" t="s">
        <v>764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604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793</v>
      </c>
      <c r="T179" s="35" t="s">
        <v>728</v>
      </c>
      <c r="U179" s="36" t="s">
        <v>639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920</v>
      </c>
      <c r="AK179" s="40"/>
      <c r="AL179" s="41"/>
      <c r="AM179" s="42"/>
      <c r="AN179" s="43" t="s">
        <v>730</v>
      </c>
      <c r="AO179" s="42"/>
      <c r="AP179" s="41" t="s">
        <v>728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795</v>
      </c>
      <c r="BC179" s="42" t="s">
        <v>921</v>
      </c>
      <c r="BD179" s="41" t="s">
        <v>922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637</v>
      </c>
      <c r="H180" s="30" t="s">
        <v>637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805</v>
      </c>
      <c r="T180" s="35" t="s">
        <v>764</v>
      </c>
      <c r="U180" s="36" t="s">
        <v>639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923</v>
      </c>
      <c r="AK180" s="40"/>
      <c r="AL180" s="41"/>
      <c r="AM180" s="42"/>
      <c r="AN180" s="43" t="s">
        <v>763</v>
      </c>
      <c r="AO180" s="48" t="s">
        <v>763</v>
      </c>
      <c r="AP180" s="41" t="s">
        <v>764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807</v>
      </c>
      <c r="BC180" s="42" t="s">
        <v>808</v>
      </c>
      <c r="BD180" s="41" t="s">
        <v>809</v>
      </c>
      <c r="BE180" s="42" t="s">
        <v>809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637</v>
      </c>
      <c r="H181" s="30" t="s">
        <v>637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924</v>
      </c>
      <c r="U181" s="36" t="s">
        <v>639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925</v>
      </c>
      <c r="AK181" s="47" t="s">
        <v>926</v>
      </c>
      <c r="AL181" s="41"/>
      <c r="AM181" s="42"/>
      <c r="AN181" s="43" t="s">
        <v>927</v>
      </c>
      <c r="AO181" s="48" t="s">
        <v>928</v>
      </c>
      <c r="AP181" s="43" t="s">
        <v>929</v>
      </c>
      <c r="AQ181" s="48" t="s">
        <v>930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637</v>
      </c>
      <c r="H182" s="30" t="s">
        <v>637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931</v>
      </c>
      <c r="U182" s="36" t="s">
        <v>639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932</v>
      </c>
      <c r="AK182" s="47" t="s">
        <v>932</v>
      </c>
      <c r="AL182" s="41"/>
      <c r="AM182" s="42"/>
      <c r="AN182" s="43" t="s">
        <v>933</v>
      </c>
      <c r="AO182" s="48" t="s">
        <v>933</v>
      </c>
      <c r="AP182" s="43" t="s">
        <v>934</v>
      </c>
      <c r="AQ182" s="48" t="s">
        <v>935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637</v>
      </c>
      <c r="H183" s="30" t="s">
        <v>637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654</v>
      </c>
      <c r="U183" s="36" t="s">
        <v>639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936</v>
      </c>
      <c r="AK183" s="47" t="s">
        <v>937</v>
      </c>
      <c r="AL183" s="41"/>
      <c r="AM183" s="42"/>
      <c r="AN183" s="43" t="s">
        <v>900</v>
      </c>
      <c r="AO183" s="48" t="s">
        <v>900</v>
      </c>
      <c r="AP183" s="43" t="s">
        <v>901</v>
      </c>
      <c r="AQ183" s="48" t="s">
        <v>902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637</v>
      </c>
      <c r="H184" s="30" t="s">
        <v>637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938</v>
      </c>
      <c r="U184" s="36" t="s">
        <v>639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939</v>
      </c>
      <c r="AK184" s="47" t="s">
        <v>940</v>
      </c>
      <c r="AL184" s="41"/>
      <c r="AM184" s="42"/>
      <c r="AN184" s="43" t="s">
        <v>701</v>
      </c>
      <c r="AO184" s="48" t="s">
        <v>941</v>
      </c>
      <c r="AP184" s="43" t="s">
        <v>942</v>
      </c>
      <c r="AQ184" s="48" t="s">
        <v>943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621</v>
      </c>
      <c r="BA184" s="48" t="s">
        <v>624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637</v>
      </c>
      <c r="H185" s="30" t="s">
        <v>637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944</v>
      </c>
      <c r="U185" s="36" t="s">
        <v>639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945</v>
      </c>
      <c r="AK185" s="47" t="s">
        <v>946</v>
      </c>
      <c r="AL185" s="41"/>
      <c r="AM185" s="42"/>
      <c r="AN185" s="43" t="s">
        <v>656</v>
      </c>
      <c r="AO185" s="48" t="s">
        <v>900</v>
      </c>
      <c r="AP185" s="43" t="s">
        <v>901</v>
      </c>
      <c r="AQ185" s="48" t="s">
        <v>902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736</v>
      </c>
      <c r="BA185" s="48" t="s">
        <v>947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637</v>
      </c>
      <c r="H186" s="30" t="s">
        <v>637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708</v>
      </c>
      <c r="U186" s="36" t="s">
        <v>639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948</v>
      </c>
      <c r="AK186" s="40"/>
      <c r="AL186" s="41"/>
      <c r="AM186" s="42"/>
      <c r="AN186" s="43" t="s">
        <v>707</v>
      </c>
      <c r="AO186" s="42"/>
      <c r="AP186" s="41" t="s">
        <v>708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637</v>
      </c>
      <c r="H187" s="30" t="s">
        <v>637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949</v>
      </c>
      <c r="U187" s="36" t="s">
        <v>639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950</v>
      </c>
      <c r="AK187" s="40"/>
      <c r="AL187" s="41"/>
      <c r="AM187" s="42"/>
      <c r="AN187" s="43" t="s">
        <v>707</v>
      </c>
      <c r="AO187" s="42"/>
      <c r="AP187" s="43" t="s">
        <v>708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951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637</v>
      </c>
      <c r="H188" s="30" t="s">
        <v>637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699</v>
      </c>
      <c r="U188" s="36" t="s">
        <v>639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952</v>
      </c>
      <c r="AK188" s="40"/>
      <c r="AL188" s="41"/>
      <c r="AM188" s="42"/>
      <c r="AN188" s="43" t="s">
        <v>701</v>
      </c>
      <c r="AO188" s="42"/>
      <c r="AP188" s="41" t="s">
        <v>699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637</v>
      </c>
      <c r="H189" s="30" t="s">
        <v>637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953</v>
      </c>
      <c r="U189" s="36" t="s">
        <v>639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954</v>
      </c>
      <c r="AK189" s="40"/>
      <c r="AL189" s="41"/>
      <c r="AM189" s="42"/>
      <c r="AN189" s="43" t="s">
        <v>786</v>
      </c>
      <c r="AO189" s="42"/>
      <c r="AP189" s="41" t="s">
        <v>953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955</v>
      </c>
      <c r="U190" s="36" t="s">
        <v>670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956</v>
      </c>
      <c r="AK190" s="40"/>
      <c r="AL190" s="41"/>
      <c r="AM190" s="42"/>
      <c r="AN190" s="43" t="s">
        <v>676</v>
      </c>
      <c r="AO190" s="42"/>
      <c r="AP190" s="43" t="s">
        <v>957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637</v>
      </c>
      <c r="H191" s="30" t="s">
        <v>637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764</v>
      </c>
      <c r="U191" s="36" t="s">
        <v>639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958</v>
      </c>
      <c r="AK191" s="47" t="s">
        <v>958</v>
      </c>
      <c r="AL191" s="41"/>
      <c r="AM191" s="42"/>
      <c r="AN191" s="43" t="s">
        <v>763</v>
      </c>
      <c r="AO191" s="48" t="s">
        <v>763</v>
      </c>
      <c r="AP191" s="43" t="s">
        <v>764</v>
      </c>
      <c r="AQ191" s="48" t="s">
        <v>959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586</v>
      </c>
      <c r="T192" s="35" t="s">
        <v>960</v>
      </c>
      <c r="U192" s="36" t="s">
        <v>670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961</v>
      </c>
      <c r="AK192" s="40"/>
      <c r="AL192" s="41"/>
      <c r="AM192" s="42"/>
      <c r="AN192" s="43" t="s">
        <v>962</v>
      </c>
      <c r="AO192" s="42"/>
      <c r="AP192" s="43" t="s">
        <v>963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586</v>
      </c>
      <c r="BC192" s="42"/>
      <c r="BD192" s="41" t="s">
        <v>590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964</v>
      </c>
      <c r="U193" s="36" t="s">
        <v>670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965</v>
      </c>
      <c r="AK193" s="40"/>
      <c r="AL193" s="41"/>
      <c r="AM193" s="42"/>
      <c r="AN193" s="43" t="s">
        <v>966</v>
      </c>
      <c r="AO193" s="42"/>
      <c r="AP193" s="43" t="s">
        <v>967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637</v>
      </c>
      <c r="H194" s="30" t="s">
        <v>637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728</v>
      </c>
      <c r="U194" s="36" t="s">
        <v>639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968</v>
      </c>
      <c r="AK194" s="40"/>
      <c r="AL194" s="41"/>
      <c r="AM194" s="42"/>
      <c r="AN194" s="43" t="s">
        <v>730</v>
      </c>
      <c r="AO194" s="42"/>
      <c r="AP194" s="41" t="s">
        <v>728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955</v>
      </c>
      <c r="U195" s="36" t="s">
        <v>670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969</v>
      </c>
      <c r="AK195" s="40"/>
      <c r="AL195" s="41"/>
      <c r="AM195" s="42"/>
      <c r="AN195" s="43" t="s">
        <v>676</v>
      </c>
      <c r="AO195" s="42"/>
      <c r="AP195" s="43" t="s">
        <v>957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hidden="1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637</v>
      </c>
      <c r="H196" s="30" t="s">
        <v>637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970</v>
      </c>
      <c r="U196" s="36" t="s">
        <v>639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971</v>
      </c>
      <c r="AK196" s="40"/>
      <c r="AL196" s="41"/>
      <c r="AM196" s="42"/>
      <c r="AN196" s="43" t="s">
        <v>691</v>
      </c>
      <c r="AO196" s="42"/>
      <c r="AP196" s="43" t="s">
        <v>754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972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637</v>
      </c>
      <c r="H197" s="30" t="s">
        <v>637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973</v>
      </c>
      <c r="U197" s="36" t="s">
        <v>639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974</v>
      </c>
      <c r="AK197" s="40"/>
      <c r="AL197" s="41"/>
      <c r="AM197" s="42"/>
      <c r="AN197" s="43" t="s">
        <v>763</v>
      </c>
      <c r="AO197" s="42"/>
      <c r="AP197" s="43" t="s">
        <v>764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720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637</v>
      </c>
      <c r="H198" s="30" t="s">
        <v>637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975</v>
      </c>
      <c r="U198" s="36" t="s">
        <v>639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452</v>
      </c>
      <c r="AE198" s="33"/>
      <c r="AF198" s="32"/>
      <c r="AG198" s="32"/>
      <c r="AH198" s="32"/>
      <c r="AI198" s="31" t="str">
        <f t="shared" si="4"/>
        <v/>
      </c>
      <c r="AJ198" s="39" t="s">
        <v>976</v>
      </c>
      <c r="AK198" s="47" t="s">
        <v>977</v>
      </c>
      <c r="AL198" s="41"/>
      <c r="AM198" s="42"/>
      <c r="AN198" s="43" t="s">
        <v>786</v>
      </c>
      <c r="AO198" s="48" t="s">
        <v>978</v>
      </c>
      <c r="AP198" s="43" t="s">
        <v>979</v>
      </c>
      <c r="AQ198" s="48" t="s">
        <v>980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518</v>
      </c>
      <c r="BA198" s="48" t="s">
        <v>611</v>
      </c>
      <c r="BB198" s="43" t="s">
        <v>981</v>
      </c>
      <c r="BC198" s="48" t="s">
        <v>982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637</v>
      </c>
      <c r="H199" s="30" t="s">
        <v>637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983</v>
      </c>
      <c r="U199" s="36" t="s">
        <v>639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519</v>
      </c>
      <c r="AE199" s="33"/>
      <c r="AF199" s="32"/>
      <c r="AG199" s="32"/>
      <c r="AH199" s="32"/>
      <c r="AI199" s="31" t="str">
        <f t="shared" si="4"/>
        <v/>
      </c>
      <c r="AJ199" s="39" t="s">
        <v>984</v>
      </c>
      <c r="AK199" s="47" t="s">
        <v>985</v>
      </c>
      <c r="AL199" s="41"/>
      <c r="AM199" s="42"/>
      <c r="AN199" s="43" t="s">
        <v>986</v>
      </c>
      <c r="AO199" s="48" t="s">
        <v>987</v>
      </c>
      <c r="AP199" s="43" t="s">
        <v>988</v>
      </c>
      <c r="AQ199" s="48" t="s">
        <v>989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816</v>
      </c>
      <c r="BA199" s="48" t="s">
        <v>817</v>
      </c>
      <c r="BB199" s="43" t="s">
        <v>523</v>
      </c>
      <c r="BC199" s="48" t="s">
        <v>524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637</v>
      </c>
      <c r="H200" s="30" t="s">
        <v>637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990</v>
      </c>
      <c r="T200" s="35" t="s">
        <v>731</v>
      </c>
      <c r="U200" s="36" t="s">
        <v>639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991</v>
      </c>
      <c r="AK200" s="40"/>
      <c r="AL200" s="41"/>
      <c r="AM200" s="42"/>
      <c r="AN200" s="43" t="s">
        <v>733</v>
      </c>
      <c r="AO200" s="42"/>
      <c r="AP200" s="41" t="s">
        <v>731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992</v>
      </c>
      <c r="BC200" s="42" t="s">
        <v>993</v>
      </c>
      <c r="BD200" s="41" t="s">
        <v>994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637</v>
      </c>
      <c r="H201" s="30" t="s">
        <v>637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995</v>
      </c>
      <c r="U201" s="36" t="s">
        <v>639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519</v>
      </c>
      <c r="AE201" s="33"/>
      <c r="AF201" s="32"/>
      <c r="AG201" s="4"/>
      <c r="AH201" s="4"/>
      <c r="AI201" s="31" t="str">
        <f t="shared" si="4"/>
        <v/>
      </c>
      <c r="AJ201" s="39" t="s">
        <v>996</v>
      </c>
      <c r="AK201" s="40"/>
      <c r="AL201" s="41"/>
      <c r="AM201" s="42"/>
      <c r="AN201" s="43" t="s">
        <v>997</v>
      </c>
      <c r="AO201" s="42"/>
      <c r="AP201" s="43" t="s">
        <v>998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816</v>
      </c>
      <c r="BA201" s="42"/>
      <c r="BB201" s="41" t="s">
        <v>523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637</v>
      </c>
      <c r="H202" s="30" t="s">
        <v>637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999</v>
      </c>
      <c r="U202" s="36" t="s">
        <v>774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1000</v>
      </c>
      <c r="AK202" s="47" t="s">
        <v>1001</v>
      </c>
      <c r="AL202" s="41"/>
      <c r="AM202" s="42"/>
      <c r="AN202" s="43" t="s">
        <v>1002</v>
      </c>
      <c r="AO202" s="48" t="s">
        <v>1002</v>
      </c>
      <c r="AP202" s="43" t="s">
        <v>1003</v>
      </c>
      <c r="AQ202" s="48" t="s">
        <v>1004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637</v>
      </c>
      <c r="H203" s="30" t="s">
        <v>637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860</v>
      </c>
      <c r="U203" s="36" t="s">
        <v>639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1005</v>
      </c>
      <c r="AK203" s="47" t="s">
        <v>1006</v>
      </c>
      <c r="AL203" s="41"/>
      <c r="AM203" s="42"/>
      <c r="AN203" s="43" t="s">
        <v>1007</v>
      </c>
      <c r="AO203" s="48" t="s">
        <v>1007</v>
      </c>
      <c r="AP203" s="43" t="s">
        <v>860</v>
      </c>
      <c r="AQ203" s="48" t="s">
        <v>1008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637</v>
      </c>
      <c r="H204" s="30" t="s">
        <v>637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1009</v>
      </c>
      <c r="U204" s="36" t="s">
        <v>639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1010</v>
      </c>
      <c r="AK204" s="40"/>
      <c r="AL204" s="41"/>
      <c r="AM204" s="42"/>
      <c r="AN204" s="43" t="s">
        <v>1011</v>
      </c>
      <c r="AO204" s="42"/>
      <c r="AP204" s="43" t="s">
        <v>1012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674</v>
      </c>
      <c r="U205" s="36" t="s">
        <v>670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1013</v>
      </c>
      <c r="AK205" s="47" t="s">
        <v>1014</v>
      </c>
      <c r="AL205" s="41"/>
      <c r="AM205" s="42"/>
      <c r="AN205" s="43" t="s">
        <v>676</v>
      </c>
      <c r="AO205" s="48" t="s">
        <v>676</v>
      </c>
      <c r="AP205" s="43" t="s">
        <v>677</v>
      </c>
      <c r="AQ205" s="48" t="s">
        <v>1015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637</v>
      </c>
      <c r="H206" s="30" t="s">
        <v>637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1016</v>
      </c>
      <c r="T206" s="35" t="s">
        <v>728</v>
      </c>
      <c r="U206" s="36" t="s">
        <v>639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1017</v>
      </c>
      <c r="AK206" s="40"/>
      <c r="AL206" s="41"/>
      <c r="AM206" s="42"/>
      <c r="AN206" s="43" t="s">
        <v>730</v>
      </c>
      <c r="AO206" s="48" t="s">
        <v>730</v>
      </c>
      <c r="AP206" s="41" t="s">
        <v>728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1018</v>
      </c>
      <c r="BC206" s="42" t="s">
        <v>1019</v>
      </c>
      <c r="BD206" s="41" t="s">
        <v>1020</v>
      </c>
      <c r="BE206" s="42" t="s">
        <v>1020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637</v>
      </c>
      <c r="H207" s="30" t="s">
        <v>637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1021</v>
      </c>
      <c r="U207" s="36" t="s">
        <v>639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1022</v>
      </c>
      <c r="AK207" s="40"/>
      <c r="AL207" s="41"/>
      <c r="AM207" s="42"/>
      <c r="AN207" s="43" t="s">
        <v>1023</v>
      </c>
      <c r="AO207" s="42"/>
      <c r="AP207" s="41" t="s">
        <v>1021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637</v>
      </c>
      <c r="H208" s="30" t="s">
        <v>637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276</v>
      </c>
      <c r="T208" s="35" t="s">
        <v>1024</v>
      </c>
      <c r="U208" s="36" t="s">
        <v>639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452</v>
      </c>
      <c r="AE208" s="33"/>
      <c r="AF208" s="32"/>
      <c r="AG208" s="4"/>
      <c r="AH208" s="4"/>
      <c r="AI208" s="31" t="str">
        <f t="shared" si="4"/>
        <v/>
      </c>
      <c r="AJ208" s="39" t="s">
        <v>1025</v>
      </c>
      <c r="AK208" s="40"/>
      <c r="AL208" s="41"/>
      <c r="AM208" s="42"/>
      <c r="AN208" s="43" t="s">
        <v>1026</v>
      </c>
      <c r="AO208" s="42"/>
      <c r="AP208" s="43" t="s">
        <v>1027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647</v>
      </c>
      <c r="BC208" s="42" t="s">
        <v>648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1028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637</v>
      </c>
      <c r="H209" s="30" t="s">
        <v>637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276</v>
      </c>
      <c r="T209" s="35" t="s">
        <v>1029</v>
      </c>
      <c r="U209" s="36" t="s">
        <v>639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452</v>
      </c>
      <c r="AE209" s="33"/>
      <c r="AF209" s="32"/>
      <c r="AG209" s="4"/>
      <c r="AH209" s="4"/>
      <c r="AI209" s="31" t="str">
        <f t="shared" si="4"/>
        <v/>
      </c>
      <c r="AJ209" s="39" t="s">
        <v>1030</v>
      </c>
      <c r="AK209" s="40"/>
      <c r="AL209" s="41"/>
      <c r="AM209" s="42"/>
      <c r="AN209" s="43" t="s">
        <v>1031</v>
      </c>
      <c r="AO209" s="42"/>
      <c r="AP209" s="41" t="s">
        <v>1029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647</v>
      </c>
      <c r="BC209" s="42" t="s">
        <v>648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hidden="1" customHeight="1">
      <c r="A210" s="28" t="s">
        <v>52</v>
      </c>
      <c r="B210" s="28"/>
      <c r="C210" s="29">
        <f t="shared" si="1"/>
        <v>209</v>
      </c>
      <c r="D210" s="30" t="s">
        <v>1032</v>
      </c>
      <c r="E210" s="31" t="str">
        <f t="shared" si="2"/>
        <v>Assorted Enterprises</v>
      </c>
      <c r="F210" s="32" t="s">
        <v>1033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1034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1035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1034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1036</v>
      </c>
      <c r="E211" s="31" t="str">
        <f t="shared" si="2"/>
        <v>Commercial Imports</v>
      </c>
      <c r="F211" s="32" t="s">
        <v>1033</v>
      </c>
      <c r="G211" s="30" t="s">
        <v>637</v>
      </c>
      <c r="H211" s="30" t="s">
        <v>637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1037</v>
      </c>
      <c r="U211" s="36" t="s">
        <v>639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1038</v>
      </c>
      <c r="AK211" s="40"/>
      <c r="AL211" s="41"/>
      <c r="AM211" s="42"/>
      <c r="AN211" s="43" t="s">
        <v>1039</v>
      </c>
      <c r="AO211" s="42"/>
      <c r="AP211" s="41" t="s">
        <v>1037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1040</v>
      </c>
      <c r="E212" s="31" t="str">
        <f t="shared" si="2"/>
        <v>Diverse Habitats</v>
      </c>
      <c r="F212" s="32" t="s">
        <v>1033</v>
      </c>
      <c r="G212" s="30" t="s">
        <v>637</v>
      </c>
      <c r="H212" s="30" t="s">
        <v>637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1041</v>
      </c>
      <c r="U212" s="36" t="s">
        <v>639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1042</v>
      </c>
      <c r="AK212" s="40"/>
      <c r="AL212" s="41"/>
      <c r="AM212" s="42"/>
      <c r="AN212" s="43" t="s">
        <v>1043</v>
      </c>
      <c r="AO212" s="42"/>
      <c r="AP212" s="43" t="s">
        <v>1044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1045</v>
      </c>
      <c r="E213" s="31" t="str">
        <f t="shared" si="2"/>
        <v>Filter Feeders</v>
      </c>
      <c r="F213" s="32" t="s">
        <v>1033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805</v>
      </c>
      <c r="T213" s="35" t="s">
        <v>1046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1047</v>
      </c>
      <c r="AK213" s="40"/>
      <c r="AL213" s="41"/>
      <c r="AM213" s="42"/>
      <c r="AN213" s="43" t="s">
        <v>1048</v>
      </c>
      <c r="AO213" s="42"/>
      <c r="AP213" s="41" t="s">
        <v>1046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807</v>
      </c>
      <c r="BC213" s="42"/>
      <c r="BD213" s="41" t="s">
        <v>1049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1050</v>
      </c>
      <c r="E214" s="31" t="str">
        <f t="shared" si="2"/>
        <v>Laboratories</v>
      </c>
      <c r="F214" s="32" t="s">
        <v>1033</v>
      </c>
      <c r="G214" s="30" t="s">
        <v>637</v>
      </c>
      <c r="H214" s="30" t="s">
        <v>637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1051</v>
      </c>
      <c r="U214" s="36" t="s">
        <v>639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1052</v>
      </c>
      <c r="AK214" s="47" t="s">
        <v>1053</v>
      </c>
      <c r="AL214" s="41"/>
      <c r="AM214" s="42"/>
      <c r="AN214" s="43" t="s">
        <v>1054</v>
      </c>
      <c r="AO214" s="48" t="s">
        <v>1055</v>
      </c>
      <c r="AP214" s="43" t="s">
        <v>1056</v>
      </c>
      <c r="AQ214" s="48" t="s">
        <v>1057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1058</v>
      </c>
      <c r="E215" s="31" t="str">
        <f t="shared" si="2"/>
        <v>Matter Generator</v>
      </c>
      <c r="F215" s="32" t="s">
        <v>1033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1059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1060</v>
      </c>
      <c r="AK215" s="47" t="s">
        <v>1061</v>
      </c>
      <c r="AL215" s="41"/>
      <c r="AM215" s="42"/>
      <c r="AN215" s="43" t="s">
        <v>1062</v>
      </c>
      <c r="AO215" s="48" t="s">
        <v>1062</v>
      </c>
      <c r="AP215" s="43" t="s">
        <v>1063</v>
      </c>
      <c r="AQ215" s="48" t="s">
        <v>1064</v>
      </c>
      <c r="AR215" s="43"/>
      <c r="AS215" s="48"/>
      <c r="AT215" s="43" t="s">
        <v>1065</v>
      </c>
      <c r="AU215" s="48"/>
      <c r="AV215" s="43"/>
      <c r="AW215" s="48"/>
      <c r="AX215" s="43"/>
      <c r="AY215" s="48"/>
      <c r="AZ215" s="43" t="s">
        <v>621</v>
      </c>
      <c r="BA215" s="48" t="s">
        <v>624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1066</v>
      </c>
      <c r="E216" s="31" t="str">
        <f t="shared" si="2"/>
        <v>Processed Metals</v>
      </c>
      <c r="F216" s="32" t="s">
        <v>1033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1067</v>
      </c>
      <c r="U216" s="36" t="s">
        <v>670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1068</v>
      </c>
      <c r="AK216" s="40"/>
      <c r="AL216" s="41"/>
      <c r="AM216" s="42"/>
      <c r="AN216" s="43" t="s">
        <v>672</v>
      </c>
      <c r="AO216" s="42"/>
      <c r="AP216" s="43" t="s">
        <v>673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1069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1070</v>
      </c>
      <c r="C217" s="29">
        <f t="shared" si="1"/>
        <v>216</v>
      </c>
      <c r="D217" s="30" t="s">
        <v>1071</v>
      </c>
      <c r="E217" s="31" t="str">
        <f t="shared" si="2"/>
        <v>Processing Plant</v>
      </c>
      <c r="F217" s="32" t="s">
        <v>1033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1072</v>
      </c>
      <c r="U217" s="36" t="s">
        <v>670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1073</v>
      </c>
      <c r="AK217" s="40"/>
      <c r="AL217" s="41"/>
      <c r="AM217" s="42"/>
      <c r="AN217" s="43" t="s">
        <v>715</v>
      </c>
      <c r="AO217" s="42"/>
      <c r="AP217" s="43" t="s">
        <v>716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1074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1075</v>
      </c>
      <c r="E218" s="31" t="str">
        <f t="shared" si="2"/>
        <v>Progressive Policies</v>
      </c>
      <c r="F218" s="32" t="s">
        <v>1033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1076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1077</v>
      </c>
      <c r="AK218" s="47" t="s">
        <v>1078</v>
      </c>
      <c r="AL218" s="41"/>
      <c r="AM218" s="42"/>
      <c r="AN218" s="43" t="s">
        <v>1079</v>
      </c>
      <c r="AO218" s="48" t="s">
        <v>1080</v>
      </c>
      <c r="AP218" s="43" t="s">
        <v>1081</v>
      </c>
      <c r="AQ218" s="48" t="s">
        <v>1082</v>
      </c>
      <c r="AR218" s="43"/>
      <c r="AS218" s="48"/>
      <c r="AT218" s="43" t="s">
        <v>1083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1084</v>
      </c>
      <c r="C219" s="29">
        <f t="shared" si="1"/>
        <v>218</v>
      </c>
      <c r="D219" s="30" t="s">
        <v>1085</v>
      </c>
      <c r="E219" s="31" t="str">
        <f t="shared" si="2"/>
        <v>Synthetic Catastrophe</v>
      </c>
      <c r="F219" s="32" t="s">
        <v>1033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1086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1087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1086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hidden="1" customHeight="1">
      <c r="A220" s="28" t="s">
        <v>52</v>
      </c>
      <c r="B220" s="28"/>
      <c r="C220" s="29">
        <f t="shared" si="1"/>
        <v>219</v>
      </c>
      <c r="D220" s="30" t="s">
        <v>1088</v>
      </c>
      <c r="E220" s="31" t="str">
        <f t="shared" si="2"/>
        <v>Self-Replicating Bacteria</v>
      </c>
      <c r="F220" s="32" t="s">
        <v>1033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1089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1090</v>
      </c>
      <c r="AK220" s="40"/>
      <c r="AL220" s="41"/>
      <c r="AM220" s="42"/>
      <c r="AN220" s="43" t="s">
        <v>1091</v>
      </c>
      <c r="AO220" s="42"/>
      <c r="AP220" s="41" t="s">
        <v>1089</v>
      </c>
      <c r="AQ220" s="42"/>
      <c r="AR220" s="41"/>
      <c r="AS220" s="42"/>
      <c r="AT220" s="43" t="s">
        <v>1092</v>
      </c>
      <c r="AU220" s="48" t="s">
        <v>1092</v>
      </c>
      <c r="AV220" s="43" t="s">
        <v>1093</v>
      </c>
      <c r="AW220" s="48" t="s">
        <v>1093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hidden="1" customHeight="1">
      <c r="A221" s="28" t="s">
        <v>56</v>
      </c>
      <c r="B221" s="29"/>
      <c r="C221" s="29">
        <f t="shared" si="1"/>
        <v>220</v>
      </c>
      <c r="D221" s="30" t="s">
        <v>1094</v>
      </c>
      <c r="E221" s="31" t="str">
        <f t="shared" si="2"/>
        <v>Tourism</v>
      </c>
      <c r="F221" s="32" t="s">
        <v>1033</v>
      </c>
      <c r="G221" s="30" t="s">
        <v>637</v>
      </c>
      <c r="H221" s="30" t="s">
        <v>637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1095</v>
      </c>
      <c r="U221" s="36" t="s">
        <v>639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1096</v>
      </c>
      <c r="AK221" s="40"/>
      <c r="AL221" s="41"/>
      <c r="AM221" s="42"/>
      <c r="AN221" s="43" t="s">
        <v>763</v>
      </c>
      <c r="AO221" s="42"/>
      <c r="AP221" s="43" t="s">
        <v>1097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56</v>
      </c>
      <c r="B222" s="28" t="s">
        <v>1098</v>
      </c>
      <c r="C222" s="29">
        <f t="shared" si="1"/>
        <v>221</v>
      </c>
      <c r="D222" s="30" t="s">
        <v>1099</v>
      </c>
      <c r="E222" s="31" t="str">
        <f t="shared" si="2"/>
        <v>Orbital Outpost</v>
      </c>
      <c r="F222" s="32" t="s">
        <v>1033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1100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1101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1102</v>
      </c>
      <c r="E223" s="31" t="str">
        <f t="shared" si="2"/>
        <v>Bacterial Aggregates</v>
      </c>
      <c r="F223" s="32" t="s">
        <v>1033</v>
      </c>
      <c r="G223" s="30" t="s">
        <v>1103</v>
      </c>
      <c r="H223" s="30" t="s">
        <v>1103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1104</v>
      </c>
      <c r="AK223" s="47" t="s">
        <v>1105</v>
      </c>
      <c r="AL223" s="41"/>
      <c r="AM223" s="42"/>
      <c r="AN223" s="43" t="s">
        <v>1106</v>
      </c>
      <c r="AO223" s="48" t="s">
        <v>1106</v>
      </c>
      <c r="AP223" s="43" t="s">
        <v>1107</v>
      </c>
      <c r="AQ223" s="48" t="s">
        <v>1108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hidden="1" customHeight="1">
      <c r="A224" s="28" t="s">
        <v>52</v>
      </c>
      <c r="B224" s="28"/>
      <c r="C224" s="29">
        <f t="shared" si="1"/>
        <v>223</v>
      </c>
      <c r="D224" s="30" t="s">
        <v>1109</v>
      </c>
      <c r="E224" s="31" t="str">
        <f t="shared" si="2"/>
        <v>City Council</v>
      </c>
      <c r="F224" s="32" t="s">
        <v>1033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1110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1111</v>
      </c>
      <c r="AK224" s="47" t="s">
        <v>1112</v>
      </c>
      <c r="AL224" s="41"/>
      <c r="AM224" s="42"/>
      <c r="AN224" s="43" t="s">
        <v>1113</v>
      </c>
      <c r="AO224" s="48" t="s">
        <v>1113</v>
      </c>
      <c r="AP224" s="43" t="s">
        <v>1114</v>
      </c>
      <c r="AQ224" s="48" t="s">
        <v>1115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hidden="1" customHeight="1">
      <c r="A225" s="28" t="s">
        <v>52</v>
      </c>
      <c r="B225" s="28"/>
      <c r="C225" s="29">
        <f t="shared" si="1"/>
        <v>224</v>
      </c>
      <c r="D225" s="30" t="s">
        <v>1116</v>
      </c>
      <c r="E225" s="31" t="str">
        <f t="shared" si="2"/>
        <v>Community Afforestation</v>
      </c>
      <c r="F225" s="32" t="s">
        <v>1033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1117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1118</v>
      </c>
      <c r="AK225" s="47" t="s">
        <v>1119</v>
      </c>
      <c r="AL225" s="41"/>
      <c r="AM225" s="42"/>
      <c r="AN225" s="43" t="s">
        <v>1120</v>
      </c>
      <c r="AO225" s="48" t="s">
        <v>1120</v>
      </c>
      <c r="AP225" s="43" t="s">
        <v>1121</v>
      </c>
      <c r="AQ225" s="48" t="s">
        <v>1122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hidden="1" customHeight="1">
      <c r="A226" s="28" t="s">
        <v>52</v>
      </c>
      <c r="B226" s="29"/>
      <c r="C226" s="29">
        <f t="shared" si="1"/>
        <v>225</v>
      </c>
      <c r="D226" s="30" t="s">
        <v>1123</v>
      </c>
      <c r="E226" s="31" t="str">
        <f t="shared" si="2"/>
        <v>Orbital Outpost</v>
      </c>
      <c r="F226" s="32" t="s">
        <v>1033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1124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1101</v>
      </c>
      <c r="AK226" s="40"/>
      <c r="AL226" s="41"/>
      <c r="AM226" s="42"/>
      <c r="AN226" s="43" t="s">
        <v>1125</v>
      </c>
      <c r="AO226" s="42"/>
      <c r="AP226" s="43" t="s">
        <v>1124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hidden="1" customHeight="1">
      <c r="A227" s="28" t="s">
        <v>52</v>
      </c>
      <c r="B227" s="29"/>
      <c r="C227" s="29">
        <f t="shared" si="1"/>
        <v>226</v>
      </c>
      <c r="D227" s="30" t="s">
        <v>1126</v>
      </c>
      <c r="E227" s="31" t="str">
        <f t="shared" si="2"/>
        <v>Gas-Cooled Reactors</v>
      </c>
      <c r="F227" s="32" t="s">
        <v>1033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1127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1128</v>
      </c>
      <c r="AK227" s="40"/>
      <c r="AL227" s="41"/>
      <c r="AM227" s="42"/>
      <c r="AN227" s="43" t="s">
        <v>1129</v>
      </c>
      <c r="AO227" s="42"/>
      <c r="AP227" s="43" t="s">
        <v>1127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hidden="1" customHeight="1">
      <c r="A228" s="28" t="s">
        <v>54</v>
      </c>
      <c r="B228" s="28" t="s">
        <v>1130</v>
      </c>
      <c r="C228" s="29">
        <f t="shared" si="1"/>
        <v>227</v>
      </c>
      <c r="D228" s="30" t="s">
        <v>1131</v>
      </c>
      <c r="E228" s="31" t="str">
        <f t="shared" si="2"/>
        <v>Research Grant</v>
      </c>
      <c r="F228" s="32" t="s">
        <v>1033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1132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1133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hidden="1" customHeight="1">
      <c r="A229" s="28" t="s">
        <v>54</v>
      </c>
      <c r="B229" s="28" t="s">
        <v>1134</v>
      </c>
      <c r="C229" s="29">
        <f t="shared" si="1"/>
        <v>228</v>
      </c>
      <c r="D229" s="30" t="s">
        <v>1135</v>
      </c>
      <c r="E229" s="31" t="str">
        <f t="shared" si="2"/>
        <v>Zoos</v>
      </c>
      <c r="F229" s="32" t="s">
        <v>1033</v>
      </c>
      <c r="G229" s="30" t="s">
        <v>1136</v>
      </c>
      <c r="H229" s="30" t="s">
        <v>1136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1137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1138</v>
      </c>
      <c r="AK229" s="40"/>
      <c r="AL229" s="41"/>
      <c r="AM229" s="42"/>
      <c r="AN229" s="43" t="s">
        <v>1139</v>
      </c>
      <c r="AO229" s="42"/>
      <c r="AP229" s="43" t="s">
        <v>1140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1141</v>
      </c>
      <c r="C230" s="29">
        <f t="shared" si="1"/>
        <v>229</v>
      </c>
      <c r="D230" s="30" t="s">
        <v>1142</v>
      </c>
      <c r="E230" s="31" t="str">
        <f t="shared" si="2"/>
        <v>Innovative Technologies Award</v>
      </c>
      <c r="F230" s="32" t="s">
        <v>1033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1143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1144</v>
      </c>
      <c r="AK230" s="47" t="s">
        <v>1145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1146</v>
      </c>
      <c r="BA230" s="42" t="s">
        <v>1147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1148</v>
      </c>
      <c r="C231" s="29">
        <f t="shared" si="1"/>
        <v>230</v>
      </c>
      <c r="D231" s="30" t="s">
        <v>1149</v>
      </c>
      <c r="E231" s="31" t="str">
        <f t="shared" si="2"/>
        <v>Martian Studies Scholarship</v>
      </c>
      <c r="F231" s="32" t="s">
        <v>1033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1150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1151</v>
      </c>
      <c r="AK231" s="47" t="s">
        <v>1152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1153</v>
      </c>
      <c r="BA231" s="42" t="s">
        <v>1154</v>
      </c>
      <c r="BB231" s="43"/>
      <c r="BC231" s="42"/>
      <c r="BD231" s="43"/>
      <c r="BE231" s="42"/>
      <c r="BF231" s="43"/>
      <c r="BG231" s="42"/>
      <c r="BH231" s="43"/>
      <c r="BI231" s="42"/>
    </row>
    <row r="232" ht="42.0" hidden="1" customHeight="1">
      <c r="A232" s="28" t="s">
        <v>52</v>
      </c>
      <c r="B232" s="29"/>
      <c r="C232" s="29">
        <f t="shared" si="1"/>
        <v>231</v>
      </c>
      <c r="D232" s="30" t="s">
        <v>1155</v>
      </c>
      <c r="E232" s="31" t="str">
        <f t="shared" si="2"/>
        <v>Genetically Modified Vegetables</v>
      </c>
      <c r="F232" s="32" t="s">
        <v>1033</v>
      </c>
      <c r="G232" s="30" t="s">
        <v>637</v>
      </c>
      <c r="H232" s="30" t="s">
        <v>637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1156</v>
      </c>
      <c r="U232" s="36" t="s">
        <v>639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1157</v>
      </c>
      <c r="AK232" s="40"/>
      <c r="AL232" s="41"/>
      <c r="AM232" s="42"/>
      <c r="AN232" s="43" t="s">
        <v>986</v>
      </c>
      <c r="AO232" s="42"/>
      <c r="AP232" s="43" t="s">
        <v>1158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1159</v>
      </c>
      <c r="E233" s="31" t="str">
        <f t="shared" si="2"/>
        <v>Glacial Evaporation</v>
      </c>
      <c r="F233" s="32" t="s">
        <v>1033</v>
      </c>
      <c r="G233" s="30" t="s">
        <v>637</v>
      </c>
      <c r="H233" s="30" t="s">
        <v>637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639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1160</v>
      </c>
      <c r="AK233" s="47" t="s">
        <v>1161</v>
      </c>
      <c r="AL233" s="41"/>
      <c r="AM233" s="42"/>
      <c r="AN233" s="43" t="s">
        <v>862</v>
      </c>
      <c r="AO233" s="48" t="s">
        <v>1162</v>
      </c>
      <c r="AP233" s="43" t="s">
        <v>1163</v>
      </c>
      <c r="AQ233" s="48" t="s">
        <v>1164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1165</v>
      </c>
      <c r="E234" s="31" t="str">
        <f t="shared" si="2"/>
        <v>Tourism</v>
      </c>
      <c r="F234" s="32" t="s">
        <v>1033</v>
      </c>
      <c r="G234" s="30" t="s">
        <v>637</v>
      </c>
      <c r="H234" s="30" t="s">
        <v>637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639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1096</v>
      </c>
      <c r="AK234" s="47" t="s">
        <v>1166</v>
      </c>
      <c r="AL234" s="41"/>
      <c r="AM234" s="42"/>
      <c r="AN234" s="43" t="s">
        <v>763</v>
      </c>
      <c r="AO234" s="48" t="s">
        <v>763</v>
      </c>
      <c r="AP234" s="43" t="s">
        <v>1167</v>
      </c>
      <c r="AQ234" s="48" t="s">
        <v>959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1168</v>
      </c>
      <c r="BA234" s="48" t="s">
        <v>1169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56</v>
      </c>
      <c r="B235" s="28" t="s">
        <v>1098</v>
      </c>
      <c r="C235" s="29">
        <f t="shared" si="1"/>
        <v>234</v>
      </c>
      <c r="D235" s="30" t="s">
        <v>1170</v>
      </c>
      <c r="E235" s="31" t="str">
        <f t="shared" si="2"/>
        <v>Private Investor Beach</v>
      </c>
      <c r="F235" s="32" t="s">
        <v>1033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1171</v>
      </c>
      <c r="T235" s="44" t="s">
        <v>1172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1173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8" t="s">
        <v>1098</v>
      </c>
      <c r="C236" s="29">
        <f t="shared" si="1"/>
        <v>235</v>
      </c>
      <c r="D236" s="30" t="s">
        <v>1174</v>
      </c>
      <c r="E236" s="31" t="str">
        <f t="shared" si="2"/>
        <v>Tourism (Game Boy Geek)</v>
      </c>
      <c r="F236" s="32" t="s">
        <v>1033</v>
      </c>
      <c r="G236" s="30" t="s">
        <v>637</v>
      </c>
      <c r="H236" s="30" t="s">
        <v>637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1175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hidden="1" customHeight="1">
      <c r="A237" s="28" t="s">
        <v>54</v>
      </c>
      <c r="B237" s="28" t="s">
        <v>1176</v>
      </c>
      <c r="C237" s="29">
        <f t="shared" si="1"/>
        <v>236</v>
      </c>
      <c r="D237" s="30" t="s">
        <v>1177</v>
      </c>
      <c r="E237" s="31" t="str">
        <f t="shared" si="2"/>
        <v>Communications Streamlining</v>
      </c>
      <c r="F237" s="32" t="s">
        <v>1178</v>
      </c>
      <c r="G237" s="30" t="s">
        <v>1179</v>
      </c>
      <c r="H237" s="30" t="s">
        <v>1179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1180</v>
      </c>
      <c r="AK237" s="40"/>
      <c r="AL237" s="41"/>
      <c r="AM237" s="42"/>
      <c r="AN237" s="43" t="s">
        <v>1181</v>
      </c>
      <c r="AO237" s="42"/>
      <c r="AP237" s="43" t="s">
        <v>1182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1183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hidden="1" customHeight="1">
      <c r="A238" s="28" t="s">
        <v>54</v>
      </c>
      <c r="B238" s="28" t="s">
        <v>1184</v>
      </c>
      <c r="C238" s="29">
        <f t="shared" si="1"/>
        <v>237</v>
      </c>
      <c r="D238" s="30" t="s">
        <v>1185</v>
      </c>
      <c r="E238" s="31" t="str">
        <f t="shared" si="2"/>
        <v>Drone Assisted Construction</v>
      </c>
      <c r="F238" s="32" t="s">
        <v>1178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1186</v>
      </c>
      <c r="AK238" s="40"/>
      <c r="AL238" s="41"/>
      <c r="AM238" s="42"/>
      <c r="AN238" s="43" t="s">
        <v>1187</v>
      </c>
      <c r="AO238" s="42"/>
      <c r="AP238" s="43" t="s">
        <v>1188</v>
      </c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hidden="1" customHeight="1">
      <c r="A239" s="28" t="s">
        <v>52</v>
      </c>
      <c r="B239" s="29"/>
      <c r="C239" s="29">
        <f t="shared" si="1"/>
        <v>238</v>
      </c>
      <c r="D239" s="30" t="s">
        <v>1189</v>
      </c>
      <c r="E239" s="31" t="str">
        <f t="shared" si="2"/>
        <v>Experimental Technology</v>
      </c>
      <c r="F239" s="32" t="s">
        <v>1178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1190</v>
      </c>
      <c r="AK239" s="40"/>
      <c r="AL239" s="41"/>
      <c r="AM239" s="42"/>
      <c r="AN239" s="43" t="s">
        <v>1191</v>
      </c>
      <c r="AO239" s="42"/>
      <c r="AP239" s="43" t="s">
        <v>1192</v>
      </c>
      <c r="AQ239" s="42"/>
      <c r="AR239" s="41"/>
      <c r="AS239" s="42"/>
      <c r="AT239" s="41"/>
      <c r="AU239" s="48" t="s">
        <v>1193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hidden="1" customHeight="1">
      <c r="A240" s="28" t="s">
        <v>52</v>
      </c>
      <c r="B240" s="29"/>
      <c r="C240" s="29">
        <f t="shared" si="1"/>
        <v>239</v>
      </c>
      <c r="D240" s="30" t="s">
        <v>1194</v>
      </c>
      <c r="E240" s="31" t="str">
        <f t="shared" si="2"/>
        <v>Impact Analysis</v>
      </c>
      <c r="F240" s="32" t="s">
        <v>1178</v>
      </c>
      <c r="G240" s="30" t="s">
        <v>1195</v>
      </c>
      <c r="H240" s="30" t="s">
        <v>1195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1196</v>
      </c>
      <c r="AK240" s="40"/>
      <c r="AL240" s="41"/>
      <c r="AM240" s="42"/>
      <c r="AN240" s="43" t="s">
        <v>1197</v>
      </c>
      <c r="AO240" s="42"/>
      <c r="AP240" s="43" t="s">
        <v>1198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hidden="1" customHeight="1">
      <c r="A241" s="28" t="s">
        <v>52</v>
      </c>
      <c r="B241" s="29"/>
      <c r="C241" s="29">
        <f t="shared" si="1"/>
        <v>240</v>
      </c>
      <c r="D241" s="30" t="s">
        <v>1199</v>
      </c>
      <c r="E241" s="31" t="str">
        <f t="shared" si="2"/>
        <v>Hohmann Transfer Shipping</v>
      </c>
      <c r="F241" s="32" t="s">
        <v>1178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1200</v>
      </c>
      <c r="AK241" s="40"/>
      <c r="AL241" s="41"/>
      <c r="AM241" s="42"/>
      <c r="AN241" s="43" t="s">
        <v>447</v>
      </c>
      <c r="AO241" s="42"/>
      <c r="AP241" s="43" t="s">
        <v>1201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1202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hidden="1" customHeight="1">
      <c r="A242" s="28" t="s">
        <v>52</v>
      </c>
      <c r="B242" s="29"/>
      <c r="C242" s="29">
        <f t="shared" si="1"/>
        <v>241</v>
      </c>
      <c r="D242" s="30" t="s">
        <v>1203</v>
      </c>
      <c r="E242" s="31" t="str">
        <f t="shared" si="2"/>
        <v>Fibrous Composite Material</v>
      </c>
      <c r="F242" s="32" t="s">
        <v>1178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1204</v>
      </c>
      <c r="AK242" s="40"/>
      <c r="AL242" s="41"/>
      <c r="AM242" s="42"/>
      <c r="AN242" s="43" t="s">
        <v>1205</v>
      </c>
      <c r="AO242" s="42"/>
      <c r="AP242" s="43" t="s">
        <v>1206</v>
      </c>
      <c r="AQ242" s="42"/>
      <c r="AR242" s="41"/>
      <c r="AS242" s="42"/>
      <c r="AT242" s="41"/>
      <c r="AU242" s="48" t="s">
        <v>1207</v>
      </c>
      <c r="AV242" s="43" t="s">
        <v>1208</v>
      </c>
      <c r="AW242" s="42"/>
      <c r="AX242" s="41"/>
      <c r="AY242" s="42"/>
      <c r="AZ242" s="43" t="s">
        <v>1209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hidden="1" customHeight="1">
      <c r="A243" s="28" t="s">
        <v>52</v>
      </c>
      <c r="B243" s="29"/>
      <c r="C243" s="29">
        <f t="shared" si="1"/>
        <v>242</v>
      </c>
      <c r="D243" s="30" t="s">
        <v>1210</v>
      </c>
      <c r="E243" s="31" t="str">
        <f t="shared" si="2"/>
        <v>Software Streamlining</v>
      </c>
      <c r="F243" s="32" t="s">
        <v>1178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1211</v>
      </c>
      <c r="AK243" s="40"/>
      <c r="AL243" s="41"/>
      <c r="AM243" s="42"/>
      <c r="AN243" s="43" t="s">
        <v>1212</v>
      </c>
      <c r="AO243" s="42"/>
      <c r="AP243" s="43" t="s">
        <v>1213</v>
      </c>
      <c r="AQ243" s="42"/>
      <c r="AR243" s="41"/>
      <c r="AS243" s="42"/>
      <c r="AT243" s="41"/>
      <c r="AU243" s="48" t="s">
        <v>1214</v>
      </c>
      <c r="AV243" s="41"/>
      <c r="AW243" s="42"/>
      <c r="AX243" s="41"/>
      <c r="AY243" s="42"/>
      <c r="AZ243" s="43" t="s">
        <v>1202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hidden="1" customHeight="1">
      <c r="A244" s="28" t="s">
        <v>52</v>
      </c>
      <c r="B244" s="29"/>
      <c r="C244" s="29">
        <f t="shared" si="1"/>
        <v>243</v>
      </c>
      <c r="D244" s="30" t="s">
        <v>1215</v>
      </c>
      <c r="E244" s="31" t="str">
        <f t="shared" si="2"/>
        <v>Virtual Employee Development</v>
      </c>
      <c r="F244" s="32" t="s">
        <v>1178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1216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1217</v>
      </c>
      <c r="AK244" s="40"/>
      <c r="AL244" s="41"/>
      <c r="AM244" s="42"/>
      <c r="AN244" s="43" t="s">
        <v>1218</v>
      </c>
      <c r="AO244" s="42"/>
      <c r="AP244" s="43" t="s">
        <v>1219</v>
      </c>
      <c r="AQ244" s="42"/>
      <c r="AR244" s="41"/>
      <c r="AS244" s="42"/>
      <c r="AT244" s="41"/>
      <c r="AU244" s="48" t="s">
        <v>1220</v>
      </c>
      <c r="AV244" s="41"/>
      <c r="AW244" s="42"/>
      <c r="AX244" s="41"/>
      <c r="AY244" s="42"/>
      <c r="AZ244" s="41"/>
      <c r="BA244" s="42"/>
      <c r="BB244" s="41" t="s">
        <v>795</v>
      </c>
      <c r="BC244" s="42" t="s">
        <v>1221</v>
      </c>
      <c r="BD244" s="41" t="s">
        <v>796</v>
      </c>
      <c r="BE244" s="42"/>
      <c r="BF244" s="41"/>
      <c r="BG244" s="42"/>
      <c r="BH244" s="41"/>
      <c r="BI244" s="42"/>
    </row>
    <row r="245" ht="42.0" hidden="1" customHeight="1">
      <c r="A245" s="28" t="s">
        <v>52</v>
      </c>
      <c r="B245" s="29"/>
      <c r="C245" s="29">
        <f t="shared" si="1"/>
        <v>244</v>
      </c>
      <c r="D245" s="30" t="s">
        <v>1222</v>
      </c>
      <c r="E245" s="31" t="str">
        <f t="shared" si="2"/>
        <v>Volcanic Soil</v>
      </c>
      <c r="F245" s="32" t="s">
        <v>1178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1223</v>
      </c>
      <c r="AK245" s="40"/>
      <c r="AL245" s="41"/>
      <c r="AM245" s="42"/>
      <c r="AN245" s="43" t="s">
        <v>1224</v>
      </c>
      <c r="AO245" s="42"/>
      <c r="AP245" s="43" t="s">
        <v>1225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hidden="1" customHeight="1">
      <c r="A246" s="28" t="s">
        <v>54</v>
      </c>
      <c r="B246" s="28" t="s">
        <v>1226</v>
      </c>
      <c r="C246" s="29">
        <f t="shared" si="1"/>
        <v>245</v>
      </c>
      <c r="D246" s="30" t="s">
        <v>1227</v>
      </c>
      <c r="E246" s="31" t="str">
        <f t="shared" si="2"/>
        <v>Biomedical Imports</v>
      </c>
      <c r="F246" s="32" t="s">
        <v>1178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1228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1229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hidden="1" customHeight="1">
      <c r="A247" s="28" t="s">
        <v>54</v>
      </c>
      <c r="B247" s="28" t="s">
        <v>1230</v>
      </c>
      <c r="C247" s="29">
        <f t="shared" si="1"/>
        <v>246</v>
      </c>
      <c r="D247" s="30" t="s">
        <v>1231</v>
      </c>
      <c r="E247" s="31" t="str">
        <f t="shared" si="2"/>
        <v>Cryogentic Shipment</v>
      </c>
      <c r="F247" s="32" t="s">
        <v>1178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1232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1233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hidden="1" customHeight="1">
      <c r="A248" s="28" t="s">
        <v>52</v>
      </c>
      <c r="B248" s="29"/>
      <c r="C248" s="29">
        <f t="shared" si="1"/>
        <v>247</v>
      </c>
      <c r="D248" s="30" t="s">
        <v>1234</v>
      </c>
      <c r="E248" s="31" t="str">
        <f t="shared" si="2"/>
        <v>Exosuits</v>
      </c>
      <c r="F248" s="32" t="s">
        <v>1178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1235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1236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hidden="1" customHeight="1">
      <c r="A249" s="28" t="s">
        <v>52</v>
      </c>
      <c r="B249" s="29"/>
      <c r="C249" s="29">
        <f t="shared" si="1"/>
        <v>248</v>
      </c>
      <c r="D249" s="30" t="s">
        <v>1237</v>
      </c>
      <c r="E249" s="31" t="str">
        <f t="shared" si="2"/>
        <v>Imported Construction Crews</v>
      </c>
      <c r="F249" s="32" t="s">
        <v>1178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1238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1239</v>
      </c>
      <c r="BA249" s="42"/>
      <c r="BB249" s="43" t="s">
        <v>523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hidden="1" customHeight="1">
      <c r="A250" s="28" t="s">
        <v>52</v>
      </c>
      <c r="B250" s="29"/>
      <c r="C250" s="29">
        <f t="shared" si="1"/>
        <v>249</v>
      </c>
      <c r="D250" s="30" t="s">
        <v>1240</v>
      </c>
      <c r="E250" s="31" t="str">
        <f t="shared" si="2"/>
        <v>Ore Leaching</v>
      </c>
      <c r="F250" s="32" t="s">
        <v>1178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1241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1242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hidden="1" customHeight="1">
      <c r="A251" s="28" t="s">
        <v>54</v>
      </c>
      <c r="B251" s="28" t="s">
        <v>1243</v>
      </c>
      <c r="C251" s="29">
        <f t="shared" si="1"/>
        <v>250</v>
      </c>
      <c r="D251" s="30" t="s">
        <v>1244</v>
      </c>
      <c r="E251" s="31" t="str">
        <f t="shared" si="2"/>
        <v>Private Investor Beach</v>
      </c>
      <c r="F251" s="32" t="s">
        <v>1178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1171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1173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518</v>
      </c>
      <c r="BA251" s="42"/>
      <c r="BB251" s="43" t="s">
        <v>1245</v>
      </c>
      <c r="BC251" s="42"/>
      <c r="BD251" s="43" t="s">
        <v>1246</v>
      </c>
      <c r="BE251" s="42"/>
      <c r="BF251" s="41"/>
      <c r="BG251" s="42"/>
      <c r="BH251" s="41"/>
      <c r="BI251" s="42"/>
    </row>
    <row r="252" ht="42.0" hidden="1" customHeight="1">
      <c r="A252" s="28" t="s">
        <v>52</v>
      </c>
      <c r="B252" s="29"/>
      <c r="C252" s="29">
        <f t="shared" si="1"/>
        <v>251</v>
      </c>
      <c r="D252" s="30" t="s">
        <v>1247</v>
      </c>
      <c r="E252" s="31" t="str">
        <f t="shared" si="2"/>
        <v>Topographic Mapping</v>
      </c>
      <c r="F252" s="32" t="s">
        <v>1178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1248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1249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1250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hidden="1" customHeight="1">
      <c r="A253" s="28" t="s">
        <v>52</v>
      </c>
      <c r="B253" s="29"/>
      <c r="C253" s="29">
        <f t="shared" si="1"/>
        <v>252</v>
      </c>
      <c r="D253" s="30" t="s">
        <v>1251</v>
      </c>
      <c r="E253" s="31" t="str">
        <f t="shared" si="2"/>
        <v>3D Printing</v>
      </c>
      <c r="F253" s="32" t="s">
        <v>1178</v>
      </c>
      <c r="G253" s="30" t="s">
        <v>637</v>
      </c>
      <c r="H253" s="30" t="s">
        <v>637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639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1252</v>
      </c>
      <c r="AK253" s="40"/>
      <c r="AL253" s="41"/>
      <c r="AM253" s="42"/>
      <c r="AN253" s="43" t="s">
        <v>733</v>
      </c>
      <c r="AO253" s="42"/>
      <c r="AP253" s="43" t="s">
        <v>1253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hidden="1" customHeight="1">
      <c r="A254" s="28" t="s">
        <v>52</v>
      </c>
      <c r="B254" s="28"/>
      <c r="C254" s="29">
        <f t="shared" si="1"/>
        <v>253</v>
      </c>
      <c r="D254" s="30" t="s">
        <v>1254</v>
      </c>
      <c r="E254" s="31" t="str">
        <f t="shared" si="2"/>
        <v>Biofoundries</v>
      </c>
      <c r="F254" s="32" t="s">
        <v>1178</v>
      </c>
      <c r="G254" s="30" t="s">
        <v>637</v>
      </c>
      <c r="H254" s="30" t="s">
        <v>637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639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1255</v>
      </c>
      <c r="AK254" s="47" t="s">
        <v>1256</v>
      </c>
      <c r="AL254" s="41"/>
      <c r="AM254" s="42"/>
      <c r="AN254" s="43" t="s">
        <v>900</v>
      </c>
      <c r="AO254" s="48" t="s">
        <v>900</v>
      </c>
      <c r="AP254" s="43" t="s">
        <v>654</v>
      </c>
      <c r="AQ254" s="48" t="s">
        <v>1257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1258</v>
      </c>
      <c r="BA254" s="48" t="s">
        <v>1259</v>
      </c>
      <c r="BB254" s="43"/>
      <c r="BC254" s="48"/>
      <c r="BD254" s="43"/>
      <c r="BE254" s="48"/>
      <c r="BF254" s="43"/>
      <c r="BG254" s="48"/>
      <c r="BH254" s="43"/>
      <c r="BI254" s="48"/>
    </row>
    <row r="255" ht="42.0" hidden="1" customHeight="1">
      <c r="A255" s="28" t="s">
        <v>52</v>
      </c>
      <c r="B255" s="29"/>
      <c r="C255" s="29">
        <f t="shared" si="1"/>
        <v>254</v>
      </c>
      <c r="D255" s="30" t="s">
        <v>1260</v>
      </c>
      <c r="E255" s="31" t="str">
        <f t="shared" si="2"/>
        <v>Blast Furnace</v>
      </c>
      <c r="F255" s="32" t="s">
        <v>1178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670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1261</v>
      </c>
      <c r="AK255" s="40"/>
      <c r="AL255" s="41"/>
      <c r="AM255" s="42"/>
      <c r="AN255" s="43" t="s">
        <v>748</v>
      </c>
      <c r="AO255" s="42"/>
      <c r="AP255" s="43" t="s">
        <v>749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1258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hidden="1" customHeight="1">
      <c r="A256" s="28" t="s">
        <v>52</v>
      </c>
      <c r="B256" s="29"/>
      <c r="C256" s="29">
        <f t="shared" si="1"/>
        <v>255</v>
      </c>
      <c r="D256" s="30" t="s">
        <v>1262</v>
      </c>
      <c r="E256" s="31" t="str">
        <f t="shared" si="2"/>
        <v>Dandelions</v>
      </c>
      <c r="F256" s="32" t="s">
        <v>1178</v>
      </c>
      <c r="G256" s="30" t="s">
        <v>637</v>
      </c>
      <c r="H256" s="30" t="s">
        <v>637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639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1263</v>
      </c>
      <c r="AK256" s="40"/>
      <c r="AL256" s="41"/>
      <c r="AM256" s="42"/>
      <c r="AN256" s="43" t="s">
        <v>1264</v>
      </c>
      <c r="AO256" s="42"/>
      <c r="AP256" s="43" t="s">
        <v>1265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981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hidden="1" customHeight="1">
      <c r="A257" s="28" t="s">
        <v>52</v>
      </c>
      <c r="B257" s="29"/>
      <c r="C257" s="29">
        <f t="shared" si="1"/>
        <v>256</v>
      </c>
      <c r="D257" s="30" t="s">
        <v>1266</v>
      </c>
      <c r="E257" s="31" t="str">
        <f t="shared" si="2"/>
        <v>Electric Arc Furnaces</v>
      </c>
      <c r="F257" s="32" t="s">
        <v>1178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670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1267</v>
      </c>
      <c r="AK257" s="40"/>
      <c r="AL257" s="41"/>
      <c r="AM257" s="42"/>
      <c r="AN257" s="43" t="s">
        <v>715</v>
      </c>
      <c r="AO257" s="42"/>
      <c r="AP257" s="43" t="s">
        <v>716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hidden="1" customHeight="1">
      <c r="A258" s="28" t="s">
        <v>52</v>
      </c>
      <c r="B258" s="28"/>
      <c r="C258" s="29">
        <f t="shared" si="1"/>
        <v>257</v>
      </c>
      <c r="D258" s="30" t="s">
        <v>1268</v>
      </c>
      <c r="E258" s="31" t="str">
        <f t="shared" si="2"/>
        <v>Local Market</v>
      </c>
      <c r="F258" s="32" t="s">
        <v>1178</v>
      </c>
      <c r="G258" s="30" t="s">
        <v>637</v>
      </c>
      <c r="H258" s="30" t="s">
        <v>637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1269</v>
      </c>
      <c r="U258" s="36" t="s">
        <v>639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1270</v>
      </c>
      <c r="AK258" s="40"/>
      <c r="AL258" s="41"/>
      <c r="AM258" s="42"/>
      <c r="AN258" s="43" t="s">
        <v>763</v>
      </c>
      <c r="AO258" s="48" t="s">
        <v>763</v>
      </c>
      <c r="AP258" s="43" t="s">
        <v>1271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1272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hidden="1" customHeight="1">
      <c r="A259" s="28" t="s">
        <v>52</v>
      </c>
      <c r="B259" s="29"/>
      <c r="C259" s="29">
        <f t="shared" si="1"/>
        <v>258</v>
      </c>
      <c r="D259" s="30" t="s">
        <v>1273</v>
      </c>
      <c r="E259" s="31" t="str">
        <f t="shared" si="2"/>
        <v>Manufacturing Hub</v>
      </c>
      <c r="F259" s="32" t="s">
        <v>1178</v>
      </c>
      <c r="G259" s="30" t="s">
        <v>637</v>
      </c>
      <c r="H259" s="30" t="s">
        <v>637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639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1274</v>
      </c>
      <c r="AK259" s="40"/>
      <c r="AL259" s="41"/>
      <c r="AM259" s="42"/>
      <c r="AN259" s="43" t="s">
        <v>1275</v>
      </c>
      <c r="AO259" s="42"/>
      <c r="AP259" s="43" t="s">
        <v>1276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1258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hidden="1" customHeight="1">
      <c r="A260" s="28" t="s">
        <v>52</v>
      </c>
      <c r="B260" s="29"/>
      <c r="C260" s="29">
        <f t="shared" si="1"/>
        <v>259</v>
      </c>
      <c r="D260" s="30" t="s">
        <v>1277</v>
      </c>
      <c r="E260" s="31" t="str">
        <f t="shared" si="2"/>
        <v>Heat Reflective Glass</v>
      </c>
      <c r="F260" s="32" t="s">
        <v>1178</v>
      </c>
      <c r="G260" s="30" t="s">
        <v>637</v>
      </c>
      <c r="H260" s="30" t="s">
        <v>637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639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1278</v>
      </c>
      <c r="AK260" s="40"/>
      <c r="AL260" s="41"/>
      <c r="AM260" s="42"/>
      <c r="AN260" s="43" t="s">
        <v>707</v>
      </c>
      <c r="AO260" s="42"/>
      <c r="AP260" s="43" t="s">
        <v>708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1258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1279</v>
      </c>
      <c r="E261" s="31" t="str">
        <f t="shared" si="2"/>
        <v>Hematite Mining</v>
      </c>
      <c r="F261" s="32" t="s">
        <v>1178</v>
      </c>
      <c r="G261" s="30" t="s">
        <v>637</v>
      </c>
      <c r="H261" s="30" t="s">
        <v>637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774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1280</v>
      </c>
      <c r="AK261" s="47" t="s">
        <v>1281</v>
      </c>
      <c r="AL261" s="41"/>
      <c r="AM261" s="42"/>
      <c r="AN261" s="43" t="s">
        <v>1282</v>
      </c>
      <c r="AO261" s="48" t="s">
        <v>1282</v>
      </c>
      <c r="AP261" s="43" t="s">
        <v>1283</v>
      </c>
      <c r="AQ261" s="48" t="s">
        <v>1284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1258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hidden="1" customHeight="1">
      <c r="A262" s="28" t="s">
        <v>52</v>
      </c>
      <c r="B262" s="29"/>
      <c r="C262" s="29">
        <f t="shared" si="1"/>
        <v>261</v>
      </c>
      <c r="D262" s="30" t="s">
        <v>1285</v>
      </c>
      <c r="E262" s="31" t="str">
        <f t="shared" si="2"/>
        <v>Hydroponic Gardens</v>
      </c>
      <c r="F262" s="32" t="s">
        <v>1178</v>
      </c>
      <c r="G262" s="30" t="s">
        <v>637</v>
      </c>
      <c r="H262" s="30" t="s">
        <v>637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639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1286</v>
      </c>
      <c r="AK262" s="40"/>
      <c r="AL262" s="41"/>
      <c r="AM262" s="42"/>
      <c r="AN262" s="43" t="s">
        <v>1287</v>
      </c>
      <c r="AO262" s="42"/>
      <c r="AP262" s="43" t="s">
        <v>1288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1258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hidden="1" customHeight="1">
      <c r="A263" s="28" t="s">
        <v>52</v>
      </c>
      <c r="B263" s="29"/>
      <c r="C263" s="29">
        <f t="shared" si="1"/>
        <v>262</v>
      </c>
      <c r="D263" s="30" t="s">
        <v>1289</v>
      </c>
      <c r="E263" s="31" t="str">
        <f t="shared" si="2"/>
        <v>Ilmenite Deposits</v>
      </c>
      <c r="F263" s="32" t="s">
        <v>1178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670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1290</v>
      </c>
      <c r="AK263" s="40"/>
      <c r="AL263" s="41"/>
      <c r="AM263" s="42"/>
      <c r="AN263" s="43" t="s">
        <v>672</v>
      </c>
      <c r="AO263" s="42"/>
      <c r="AP263" s="43" t="s">
        <v>1291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1292</v>
      </c>
      <c r="E264" s="31" t="str">
        <f t="shared" si="2"/>
        <v>Industrial Complex</v>
      </c>
      <c r="F264" s="32" t="s">
        <v>1178</v>
      </c>
      <c r="G264" s="30" t="s">
        <v>637</v>
      </c>
      <c r="H264" s="30" t="s">
        <v>637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639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1293</v>
      </c>
      <c r="AK264" s="47" t="s">
        <v>1294</v>
      </c>
      <c r="AL264" s="41"/>
      <c r="AM264" s="42"/>
      <c r="AN264" s="43" t="s">
        <v>862</v>
      </c>
      <c r="AO264" s="48" t="s">
        <v>1162</v>
      </c>
      <c r="AP264" s="43" t="s">
        <v>1163</v>
      </c>
      <c r="AQ264" s="48" t="s">
        <v>1164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1258</v>
      </c>
      <c r="BA264" s="48" t="s">
        <v>1259</v>
      </c>
      <c r="BB264" s="43"/>
      <c r="BC264" s="48"/>
      <c r="BD264" s="43"/>
      <c r="BE264" s="48"/>
      <c r="BF264" s="43"/>
      <c r="BG264" s="48"/>
      <c r="BH264" s="43"/>
      <c r="BI264" s="48"/>
    </row>
    <row r="265" ht="42.0" hidden="1" customHeight="1">
      <c r="A265" s="28" t="s">
        <v>52</v>
      </c>
      <c r="B265" s="29"/>
      <c r="C265" s="29">
        <f t="shared" si="1"/>
        <v>264</v>
      </c>
      <c r="D265" s="30" t="s">
        <v>1295</v>
      </c>
      <c r="E265" s="31" t="str">
        <f t="shared" si="2"/>
        <v>Martian Museum</v>
      </c>
      <c r="F265" s="32" t="s">
        <v>1178</v>
      </c>
      <c r="G265" s="30" t="s">
        <v>637</v>
      </c>
      <c r="H265" s="30" t="s">
        <v>637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639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1296</v>
      </c>
      <c r="AK265" s="40"/>
      <c r="AL265" s="41"/>
      <c r="AM265" s="42"/>
      <c r="AN265" s="43" t="s">
        <v>1297</v>
      </c>
      <c r="AO265" s="42"/>
      <c r="AP265" s="43" t="s">
        <v>1298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1258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hidden="1" customHeight="1">
      <c r="A266" s="28" t="s">
        <v>52</v>
      </c>
      <c r="B266" s="29"/>
      <c r="C266" s="29">
        <f t="shared" si="1"/>
        <v>265</v>
      </c>
      <c r="D266" s="30" t="s">
        <v>1299</v>
      </c>
      <c r="E266" s="31" t="str">
        <f t="shared" si="2"/>
        <v>Metallurgy</v>
      </c>
      <c r="F266" s="32" t="s">
        <v>1178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670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1300</v>
      </c>
      <c r="AK266" s="40"/>
      <c r="AL266" s="41"/>
      <c r="AM266" s="42"/>
      <c r="AN266" s="43" t="s">
        <v>676</v>
      </c>
      <c r="AO266" s="42"/>
      <c r="AP266" s="43" t="s">
        <v>1301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1258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1302</v>
      </c>
      <c r="E267" s="31" t="str">
        <f t="shared" si="2"/>
        <v>Award Winning Reflector Material</v>
      </c>
      <c r="F267" s="32" t="s">
        <v>1178</v>
      </c>
      <c r="G267" s="30" t="s">
        <v>637</v>
      </c>
      <c r="H267" s="30" t="s">
        <v>637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639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1303</v>
      </c>
      <c r="AK267" s="47" t="s">
        <v>1304</v>
      </c>
      <c r="AL267" s="41"/>
      <c r="AM267" s="42"/>
      <c r="AN267" s="43" t="s">
        <v>730</v>
      </c>
      <c r="AO267" s="48" t="s">
        <v>800</v>
      </c>
      <c r="AP267" s="43" t="s">
        <v>801</v>
      </c>
      <c r="AQ267" s="48" t="s">
        <v>802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1305</v>
      </c>
      <c r="BA267" s="48" t="s">
        <v>1306</v>
      </c>
      <c r="BB267" s="43"/>
      <c r="BC267" s="48"/>
      <c r="BD267" s="43"/>
      <c r="BE267" s="48"/>
      <c r="BF267" s="43"/>
      <c r="BG267" s="48"/>
      <c r="BH267" s="43"/>
      <c r="BI267" s="48"/>
    </row>
    <row r="268" ht="42.0" hidden="1" customHeight="1">
      <c r="A268" s="28" t="s">
        <v>52</v>
      </c>
      <c r="B268" s="29"/>
      <c r="C268" s="29">
        <f t="shared" si="1"/>
        <v>267</v>
      </c>
      <c r="D268" s="30" t="s">
        <v>1307</v>
      </c>
      <c r="E268" s="31" t="str">
        <f t="shared" si="2"/>
        <v>Oxidation Byproducts</v>
      </c>
      <c r="F268" s="32" t="s">
        <v>1178</v>
      </c>
      <c r="G268" s="30" t="s">
        <v>637</v>
      </c>
      <c r="H268" s="30" t="s">
        <v>637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639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1308</v>
      </c>
      <c r="AK268" s="40"/>
      <c r="AL268" s="41"/>
      <c r="AM268" s="42"/>
      <c r="AN268" s="43" t="s">
        <v>786</v>
      </c>
      <c r="AO268" s="42"/>
      <c r="AP268" s="43" t="s">
        <v>979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1258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1309</v>
      </c>
      <c r="E269" s="31" t="str">
        <f t="shared" si="2"/>
        <v>Perfluorocarbon Production</v>
      </c>
      <c r="F269" s="32" t="s">
        <v>1178</v>
      </c>
      <c r="G269" s="30" t="s">
        <v>637</v>
      </c>
      <c r="H269" s="30" t="s">
        <v>637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639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1310</v>
      </c>
      <c r="AK269" s="47" t="s">
        <v>1311</v>
      </c>
      <c r="AL269" s="41"/>
      <c r="AM269" s="42"/>
      <c r="AN269" s="43" t="s">
        <v>707</v>
      </c>
      <c r="AO269" s="48" t="s">
        <v>707</v>
      </c>
      <c r="AP269" s="43" t="s">
        <v>1312</v>
      </c>
      <c r="AQ269" s="48" t="s">
        <v>1313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1314</v>
      </c>
      <c r="BA269" s="48" t="s">
        <v>1315</v>
      </c>
      <c r="BB269" s="43"/>
      <c r="BC269" s="48"/>
      <c r="BD269" s="43"/>
      <c r="BE269" s="48"/>
      <c r="BF269" s="43"/>
      <c r="BG269" s="48"/>
      <c r="BH269" s="43"/>
      <c r="BI269" s="48"/>
    </row>
    <row r="270" ht="42.0" hidden="1" customHeight="1">
      <c r="A270" s="28" t="s">
        <v>52</v>
      </c>
      <c r="B270" s="29"/>
      <c r="C270" s="29">
        <f t="shared" si="1"/>
        <v>269</v>
      </c>
      <c r="D270" s="30" t="s">
        <v>1316</v>
      </c>
      <c r="E270" s="31" t="str">
        <f t="shared" si="2"/>
        <v>Magnetic Field Generator</v>
      </c>
      <c r="F270" s="32" t="s">
        <v>1178</v>
      </c>
      <c r="G270" s="30" t="s">
        <v>637</v>
      </c>
      <c r="H270" s="30" t="s">
        <v>637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639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1317</v>
      </c>
      <c r="AK270" s="40"/>
      <c r="AL270" s="41"/>
      <c r="AM270" s="42"/>
      <c r="AN270" s="43" t="s">
        <v>643</v>
      </c>
      <c r="AO270" s="42"/>
      <c r="AP270" s="43" t="s">
        <v>641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1258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hidden="1" customHeight="1">
      <c r="A271" s="28" t="s">
        <v>52</v>
      </c>
      <c r="B271" s="28"/>
      <c r="C271" s="29">
        <f t="shared" si="1"/>
        <v>270</v>
      </c>
      <c r="D271" s="30" t="s">
        <v>1318</v>
      </c>
      <c r="E271" s="31" t="str">
        <f t="shared" si="2"/>
        <v>Political Influence</v>
      </c>
      <c r="F271" s="32" t="s">
        <v>1178</v>
      </c>
      <c r="G271" s="30" t="s">
        <v>637</v>
      </c>
      <c r="H271" s="30" t="s">
        <v>637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1319</v>
      </c>
      <c r="U271" s="36" t="s">
        <v>639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1320</v>
      </c>
      <c r="AK271" s="40"/>
      <c r="AL271" s="41"/>
      <c r="AM271" s="42"/>
      <c r="AN271" s="43" t="s">
        <v>691</v>
      </c>
      <c r="AO271" s="48" t="s">
        <v>691</v>
      </c>
      <c r="AP271" s="43" t="s">
        <v>692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1272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1321</v>
      </c>
      <c r="E272" s="31" t="str">
        <f t="shared" si="2"/>
        <v>Biological Factories</v>
      </c>
      <c r="F272" s="32" t="s">
        <v>1178</v>
      </c>
      <c r="G272" s="30" t="s">
        <v>637</v>
      </c>
      <c r="H272" s="30" t="s">
        <v>637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639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1322</v>
      </c>
      <c r="AK272" s="47" t="s">
        <v>1323</v>
      </c>
      <c r="AL272" s="41"/>
      <c r="AM272" s="42"/>
      <c r="AN272" s="43" t="s">
        <v>643</v>
      </c>
      <c r="AO272" s="48" t="s">
        <v>643</v>
      </c>
      <c r="AP272" s="43" t="s">
        <v>815</v>
      </c>
      <c r="AQ272" s="48" t="s">
        <v>663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1324</v>
      </c>
      <c r="BA272" s="48" t="s">
        <v>1325</v>
      </c>
      <c r="BB272" s="43"/>
      <c r="BC272" s="48"/>
      <c r="BD272" s="43"/>
      <c r="BE272" s="48"/>
      <c r="BF272" s="43"/>
      <c r="BG272" s="48"/>
      <c r="BH272" s="43"/>
      <c r="BI272" s="48"/>
    </row>
    <row r="273" ht="42.0" hidden="1" customHeight="1">
      <c r="A273" s="28" t="s">
        <v>52</v>
      </c>
      <c r="B273" s="29"/>
      <c r="C273" s="29">
        <f t="shared" si="1"/>
        <v>272</v>
      </c>
      <c r="D273" s="30" t="s">
        <v>1326</v>
      </c>
      <c r="E273" s="31" t="str">
        <f t="shared" si="2"/>
        <v>Nuclear Detonation Site</v>
      </c>
      <c r="F273" s="32" t="s">
        <v>1178</v>
      </c>
      <c r="G273" s="30" t="s">
        <v>637</v>
      </c>
      <c r="H273" s="30" t="s">
        <v>637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639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1327</v>
      </c>
      <c r="AK273" s="40"/>
      <c r="AL273" s="41"/>
      <c r="AM273" s="42"/>
      <c r="AN273" s="43" t="s">
        <v>730</v>
      </c>
      <c r="AO273" s="42"/>
      <c r="AP273" s="43" t="s">
        <v>801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hidden="1" customHeight="1">
      <c r="A274" s="28" t="s">
        <v>52</v>
      </c>
      <c r="B274" s="29"/>
      <c r="C274" s="29">
        <f t="shared" si="1"/>
        <v>273</v>
      </c>
      <c r="D274" s="30" t="s">
        <v>1328</v>
      </c>
      <c r="E274" s="31" t="str">
        <f t="shared" si="2"/>
        <v>Warehouses</v>
      </c>
      <c r="F274" s="32" t="s">
        <v>1178</v>
      </c>
      <c r="G274" s="30" t="s">
        <v>637</v>
      </c>
      <c r="H274" s="30" t="s">
        <v>637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639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1329</v>
      </c>
      <c r="AK274" s="40"/>
      <c r="AL274" s="41"/>
      <c r="AM274" s="42"/>
      <c r="AN274" s="43" t="s">
        <v>763</v>
      </c>
      <c r="AO274" s="48" t="s">
        <v>763</v>
      </c>
      <c r="AP274" s="43" t="s">
        <v>1271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1258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1330</v>
      </c>
      <c r="C275" s="29">
        <f t="shared" si="1"/>
        <v>274</v>
      </c>
      <c r="D275" s="30" t="s">
        <v>1331</v>
      </c>
      <c r="E275" s="31" t="str">
        <f t="shared" si="2"/>
        <v>Adaptation Technology</v>
      </c>
      <c r="F275" s="32" t="s">
        <v>1332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hidden="1" customHeight="1">
      <c r="A276" s="28" t="s">
        <v>54</v>
      </c>
      <c r="B276" s="28" t="s">
        <v>1333</v>
      </c>
      <c r="C276" s="29">
        <f t="shared" si="1"/>
        <v>275</v>
      </c>
      <c r="D276" s="30" t="s">
        <v>1334</v>
      </c>
      <c r="E276" s="31" t="str">
        <f t="shared" si="2"/>
        <v>Special Design</v>
      </c>
      <c r="F276" s="32" t="s">
        <v>1332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626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627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626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hidden="1" customHeight="1">
      <c r="A277" s="28" t="s">
        <v>54</v>
      </c>
      <c r="B277" s="28" t="s">
        <v>1335</v>
      </c>
      <c r="C277" s="29">
        <f t="shared" si="1"/>
        <v>276</v>
      </c>
      <c r="D277" s="30" t="s">
        <v>1336</v>
      </c>
      <c r="E277" s="31" t="str">
        <f t="shared" si="2"/>
        <v>Cargo Ships</v>
      </c>
      <c r="F277" s="32" t="s">
        <v>1332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1337</v>
      </c>
      <c r="AK277" s="40"/>
      <c r="AL277" s="41"/>
      <c r="AM277" s="42"/>
      <c r="AN277" s="43" t="s">
        <v>1338</v>
      </c>
      <c r="AO277" s="42"/>
      <c r="AP277" s="43" t="s">
        <v>1339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hidden="1" customHeight="1">
      <c r="A278" s="28" t="s">
        <v>52</v>
      </c>
      <c r="B278" s="28"/>
      <c r="C278" s="29">
        <f t="shared" si="1"/>
        <v>277</v>
      </c>
      <c r="D278" s="30" t="s">
        <v>1340</v>
      </c>
      <c r="E278" s="31" t="str">
        <f t="shared" si="2"/>
        <v>Interplanetary Superhighway</v>
      </c>
      <c r="F278" s="32" t="s">
        <v>1332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1341</v>
      </c>
      <c r="AK278" s="47" t="s">
        <v>1342</v>
      </c>
      <c r="AL278" s="41"/>
      <c r="AM278" s="42"/>
      <c r="AN278" s="43" t="s">
        <v>1343</v>
      </c>
      <c r="AO278" s="48" t="s">
        <v>1344</v>
      </c>
      <c r="AP278" s="43" t="s">
        <v>1345</v>
      </c>
      <c r="AQ278" s="48" t="s">
        <v>1346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hidden="1" customHeight="1">
      <c r="A279" s="28" t="s">
        <v>52</v>
      </c>
      <c r="B279" s="28"/>
      <c r="C279" s="29">
        <f t="shared" si="1"/>
        <v>278</v>
      </c>
      <c r="D279" s="30" t="s">
        <v>1347</v>
      </c>
      <c r="E279" s="31" t="str">
        <f t="shared" si="2"/>
        <v>Maglev Trains</v>
      </c>
      <c r="F279" s="32" t="s">
        <v>1332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1348</v>
      </c>
      <c r="AK279" s="47" t="s">
        <v>1349</v>
      </c>
      <c r="AL279" s="41"/>
      <c r="AM279" s="42"/>
      <c r="AN279" s="43" t="s">
        <v>1350</v>
      </c>
      <c r="AO279" s="48" t="s">
        <v>1350</v>
      </c>
      <c r="AP279" s="43" t="s">
        <v>1351</v>
      </c>
      <c r="AQ279" s="48" t="s">
        <v>1352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1353</v>
      </c>
      <c r="E280" s="31" t="str">
        <f t="shared" si="2"/>
        <v>Pets</v>
      </c>
      <c r="F280" s="32" t="s">
        <v>1332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1354</v>
      </c>
      <c r="AK280" s="47" t="s">
        <v>1355</v>
      </c>
      <c r="AL280" s="43" t="s">
        <v>1356</v>
      </c>
      <c r="AM280" s="48" t="s">
        <v>1357</v>
      </c>
      <c r="AN280" s="43" t="s">
        <v>1358</v>
      </c>
      <c r="AO280" s="48" t="s">
        <v>1358</v>
      </c>
      <c r="AP280" s="43" t="s">
        <v>1359</v>
      </c>
      <c r="AQ280" s="48" t="s">
        <v>1360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1361</v>
      </c>
      <c r="E281" s="31" t="str">
        <f t="shared" si="2"/>
        <v>Sawmill</v>
      </c>
      <c r="F281" s="32" t="s">
        <v>1332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1362</v>
      </c>
      <c r="AK281" s="47" t="s">
        <v>1363</v>
      </c>
      <c r="AL281" s="41"/>
      <c r="AM281" s="42"/>
      <c r="AN281" s="43" t="s">
        <v>1364</v>
      </c>
      <c r="AO281" s="48" t="s">
        <v>1364</v>
      </c>
      <c r="AP281" s="43" t="s">
        <v>1365</v>
      </c>
      <c r="AQ281" s="48" t="s">
        <v>1366</v>
      </c>
      <c r="AR281" s="43"/>
      <c r="AS281" s="48"/>
      <c r="AT281" s="43" t="s">
        <v>1367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/>
      <c r="C282" s="29">
        <f t="shared" si="1"/>
        <v>281</v>
      </c>
      <c r="D282" s="30" t="s">
        <v>1368</v>
      </c>
      <c r="E282" s="31" t="str">
        <f t="shared" si="2"/>
        <v>Architecture Blueprints</v>
      </c>
      <c r="F282" s="32" t="s">
        <v>1332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1369</v>
      </c>
      <c r="AK282" s="47" t="s">
        <v>1370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1371</v>
      </c>
      <c r="BA282" s="42" t="s">
        <v>1372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1373</v>
      </c>
      <c r="E283" s="31" t="str">
        <f t="shared" si="2"/>
        <v>Bedrock Wellbore</v>
      </c>
      <c r="F283" s="32" t="s">
        <v>1332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1374</v>
      </c>
      <c r="AK283" s="47" t="s">
        <v>1375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1376</v>
      </c>
      <c r="BA283" s="42" t="s">
        <v>1377</v>
      </c>
      <c r="BB283" s="43"/>
      <c r="BC283" s="42"/>
      <c r="BD283" s="43"/>
      <c r="BE283" s="42"/>
      <c r="BF283" s="43"/>
      <c r="BG283" s="42"/>
      <c r="BH283" s="43"/>
      <c r="BI283" s="42"/>
    </row>
    <row r="284" ht="42.0" hidden="1" customHeight="1">
      <c r="A284" s="28" t="s">
        <v>52</v>
      </c>
      <c r="B284" s="29"/>
      <c r="C284" s="29">
        <f t="shared" si="1"/>
        <v>283</v>
      </c>
      <c r="D284" s="30" t="s">
        <v>1378</v>
      </c>
      <c r="E284" s="31" t="str">
        <f t="shared" si="2"/>
        <v>Callisto Skybridge</v>
      </c>
      <c r="F284" s="32" t="s">
        <v>1332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1379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1380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1381</v>
      </c>
      <c r="E285" s="31" t="str">
        <f t="shared" si="2"/>
        <v>CHP Combustion Turbines</v>
      </c>
      <c r="F285" s="32" t="s">
        <v>1332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1382</v>
      </c>
      <c r="AK285" s="47" t="s">
        <v>1383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1384</v>
      </c>
      <c r="BA285" s="42" t="s">
        <v>1385</v>
      </c>
      <c r="BB285" s="43"/>
      <c r="BC285" s="42"/>
      <c r="BD285" s="43"/>
      <c r="BE285" s="42"/>
      <c r="BF285" s="43"/>
      <c r="BG285" s="42"/>
      <c r="BH285" s="43"/>
      <c r="BI285" s="42"/>
    </row>
    <row r="286" ht="42.0" hidden="1" customHeight="1">
      <c r="A286" s="28" t="s">
        <v>52</v>
      </c>
      <c r="B286" s="29"/>
      <c r="C286" s="29">
        <f t="shared" si="1"/>
        <v>285</v>
      </c>
      <c r="D286" s="30" t="s">
        <v>1386</v>
      </c>
      <c r="E286" s="31" t="str">
        <f t="shared" si="2"/>
        <v>City Planning</v>
      </c>
      <c r="F286" s="32" t="s">
        <v>1332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1387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1388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1389</v>
      </c>
      <c r="E287" s="31" t="str">
        <f t="shared" si="2"/>
        <v>Grain Silos</v>
      </c>
      <c r="F287" s="32" t="s">
        <v>1332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1390</v>
      </c>
      <c r="AK287" s="47" t="s">
        <v>1391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1392</v>
      </c>
      <c r="BA287" s="42" t="s">
        <v>1393</v>
      </c>
      <c r="BB287" s="43"/>
      <c r="BC287" s="42"/>
      <c r="BD287" s="43"/>
      <c r="BE287" s="42"/>
      <c r="BF287" s="43"/>
      <c r="BG287" s="42"/>
      <c r="BH287" s="43"/>
      <c r="BI287" s="42"/>
    </row>
    <row r="288" ht="42.0" hidden="1" customHeight="1">
      <c r="A288" s="28" t="s">
        <v>52</v>
      </c>
      <c r="B288" s="29"/>
      <c r="C288" s="29">
        <f t="shared" si="1"/>
        <v>287</v>
      </c>
      <c r="D288" s="30" t="s">
        <v>1394</v>
      </c>
      <c r="E288" s="31" t="str">
        <f t="shared" si="2"/>
        <v>Invasive Irigation</v>
      </c>
      <c r="F288" s="32" t="s">
        <v>1332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1395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1396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hidden="1" customHeight="1">
      <c r="A289" s="28" t="s">
        <v>52</v>
      </c>
      <c r="B289" s="29"/>
      <c r="C289" s="29">
        <f t="shared" si="1"/>
        <v>288</v>
      </c>
      <c r="D289" s="30" t="s">
        <v>1397</v>
      </c>
      <c r="E289" s="31" t="str">
        <f t="shared" si="2"/>
        <v>Jezero Crater Hospital</v>
      </c>
      <c r="F289" s="32" t="s">
        <v>1332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1398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1399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1400</v>
      </c>
      <c r="E290" s="31" t="str">
        <f t="shared" si="2"/>
        <v>Low-Atmosphere Planes</v>
      </c>
      <c r="F290" s="32" t="s">
        <v>1332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1401</v>
      </c>
      <c r="AK290" s="47" t="s">
        <v>1402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1403</v>
      </c>
      <c r="BA290" s="42" t="s">
        <v>1404</v>
      </c>
      <c r="BB290" s="43"/>
      <c r="BC290" s="42"/>
      <c r="BD290" s="43"/>
      <c r="BE290" s="42"/>
      <c r="BF290" s="43"/>
      <c r="BG290" s="42"/>
      <c r="BH290" s="43"/>
      <c r="BI290" s="42"/>
    </row>
    <row r="291" ht="42.0" hidden="1" customHeight="1">
      <c r="A291" s="28" t="s">
        <v>52</v>
      </c>
      <c r="B291" s="29"/>
      <c r="C291" s="29">
        <f t="shared" si="1"/>
        <v>290</v>
      </c>
      <c r="D291" s="30" t="s">
        <v>1405</v>
      </c>
      <c r="E291" s="31" t="str">
        <f t="shared" si="2"/>
        <v>Power Grid Uplink</v>
      </c>
      <c r="F291" s="32" t="s">
        <v>1332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1406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1407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hidden="1" customHeight="1">
      <c r="A292" s="28" t="s">
        <v>52</v>
      </c>
      <c r="B292" s="29"/>
      <c r="C292" s="29">
        <f t="shared" si="1"/>
        <v>291</v>
      </c>
      <c r="D292" s="30" t="s">
        <v>1408</v>
      </c>
      <c r="E292" s="31" t="str">
        <f t="shared" si="2"/>
        <v>Subways</v>
      </c>
      <c r="F292" s="32" t="s">
        <v>1332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1409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1410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1411</v>
      </c>
      <c r="E293" s="31" t="str">
        <f t="shared" si="2"/>
        <v>Urban Forestry</v>
      </c>
      <c r="F293" s="32" t="s">
        <v>1332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1412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519</v>
      </c>
      <c r="AE293" s="33"/>
      <c r="AF293" s="36"/>
      <c r="AG293" s="36"/>
      <c r="AH293" s="32"/>
      <c r="AI293" s="31" t="str">
        <f t="shared" si="5"/>
        <v/>
      </c>
      <c r="AJ293" s="39" t="s">
        <v>1413</v>
      </c>
      <c r="AK293" s="47" t="s">
        <v>1414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1415</v>
      </c>
      <c r="BA293" s="42" t="s">
        <v>1416</v>
      </c>
      <c r="BB293" s="43" t="s">
        <v>1417</v>
      </c>
      <c r="BC293" s="42" t="s">
        <v>1418</v>
      </c>
      <c r="BD293" s="43" t="s">
        <v>1419</v>
      </c>
      <c r="BE293" s="42"/>
      <c r="BF293" s="43"/>
      <c r="BG293" s="42"/>
      <c r="BH293" s="43"/>
      <c r="BI293" s="42"/>
    </row>
    <row r="294" ht="42.0" hidden="1" customHeight="1">
      <c r="A294" s="28" t="s">
        <v>52</v>
      </c>
      <c r="B294" s="29"/>
      <c r="C294" s="29">
        <f t="shared" si="1"/>
        <v>293</v>
      </c>
      <c r="D294" s="30" t="s">
        <v>1420</v>
      </c>
      <c r="E294" s="31" t="str">
        <f t="shared" si="2"/>
        <v>Microloans</v>
      </c>
      <c r="F294" s="32" t="s">
        <v>1332</v>
      </c>
      <c r="G294" s="30" t="s">
        <v>637</v>
      </c>
      <c r="H294" s="30" t="s">
        <v>637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639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1421</v>
      </c>
      <c r="AK294" s="40"/>
      <c r="AL294" s="41"/>
      <c r="AM294" s="42"/>
      <c r="AN294" s="43" t="s">
        <v>763</v>
      </c>
      <c r="AO294" s="42"/>
      <c r="AP294" s="43" t="s">
        <v>1271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hidden="1" customHeight="1">
      <c r="A295" s="28" t="s">
        <v>52</v>
      </c>
      <c r="B295" s="29"/>
      <c r="C295" s="29">
        <f t="shared" si="1"/>
        <v>294</v>
      </c>
      <c r="D295" s="30" t="s">
        <v>1422</v>
      </c>
      <c r="E295" s="31" t="str">
        <f t="shared" si="2"/>
        <v>Seed Bank</v>
      </c>
      <c r="F295" s="32" t="s">
        <v>1332</v>
      </c>
      <c r="G295" s="30" t="s">
        <v>637</v>
      </c>
      <c r="H295" s="30" t="s">
        <v>637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1423</v>
      </c>
      <c r="T295" s="35" t="e">
        <v>#N/A</v>
      </c>
      <c r="U295" s="36" t="s">
        <v>639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1424</v>
      </c>
      <c r="AK295" s="40"/>
      <c r="AL295" s="41"/>
      <c r="AM295" s="42"/>
      <c r="AN295" s="43" t="s">
        <v>1425</v>
      </c>
      <c r="AO295" s="42"/>
      <c r="AP295" s="43" t="s">
        <v>1426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1427</v>
      </c>
      <c r="BC295" s="42"/>
      <c r="BD295" s="43" t="s">
        <v>1419</v>
      </c>
      <c r="BE295" s="42"/>
      <c r="BF295" s="41"/>
      <c r="BG295" s="42"/>
      <c r="BH295" s="41"/>
      <c r="BI295" s="42"/>
    </row>
    <row r="296" ht="42.0" hidden="1" customHeight="1">
      <c r="A296" s="28" t="s">
        <v>52</v>
      </c>
      <c r="B296" s="29"/>
      <c r="C296" s="29">
        <f t="shared" si="1"/>
        <v>295</v>
      </c>
      <c r="D296" s="30" t="s">
        <v>1428</v>
      </c>
      <c r="E296" s="31" t="str">
        <f t="shared" si="2"/>
        <v>Quant-Link Conferencing</v>
      </c>
      <c r="F296" s="32" t="s">
        <v>1332</v>
      </c>
      <c r="G296" s="30" t="s">
        <v>637</v>
      </c>
      <c r="H296" s="30" t="s">
        <v>637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639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1429</v>
      </c>
      <c r="AK296" s="40"/>
      <c r="AL296" s="41"/>
      <c r="AM296" s="42"/>
      <c r="AN296" s="43" t="s">
        <v>255</v>
      </c>
      <c r="AO296" s="42"/>
      <c r="AP296" s="43" t="s">
        <v>1430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1427</v>
      </c>
      <c r="BC296" s="42"/>
      <c r="BD296" s="43" t="s">
        <v>1419</v>
      </c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1431</v>
      </c>
      <c r="E297" s="31" t="str">
        <f t="shared" si="2"/>
        <v>CreditCor</v>
      </c>
      <c r="F297" s="32" t="s">
        <v>1432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1433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1434</v>
      </c>
      <c r="AK297" s="40" t="s">
        <v>1434</v>
      </c>
      <c r="AL297" s="41"/>
      <c r="AM297" s="42"/>
      <c r="AN297" s="43" t="s">
        <v>1435</v>
      </c>
      <c r="AO297" s="42"/>
      <c r="AP297" s="41" t="s">
        <v>1433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1436</v>
      </c>
      <c r="E298" s="31" t="str">
        <f t="shared" si="2"/>
        <v>Ecoline</v>
      </c>
      <c r="F298" s="32" t="s">
        <v>1432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1437</v>
      </c>
      <c r="U298" s="36" t="s">
        <v>639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1438</v>
      </c>
      <c r="AK298" s="40" t="s">
        <v>1438</v>
      </c>
      <c r="AL298" s="41"/>
      <c r="AM298" s="42"/>
      <c r="AN298" s="43" t="s">
        <v>643</v>
      </c>
      <c r="AO298" s="42"/>
      <c r="AP298" s="43" t="s">
        <v>1439</v>
      </c>
      <c r="AQ298" s="42"/>
      <c r="AR298" s="43" t="s">
        <v>1440</v>
      </c>
      <c r="AS298" s="42"/>
      <c r="AT298" s="43"/>
      <c r="AU298" s="42"/>
      <c r="AV298" s="43"/>
      <c r="AW298" s="42"/>
      <c r="AX298" s="43" t="s">
        <v>1437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1441</v>
      </c>
      <c r="E299" s="31" t="str">
        <f t="shared" si="2"/>
        <v>Helion</v>
      </c>
      <c r="F299" s="32" t="s">
        <v>1432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1442</v>
      </c>
      <c r="U299" s="36" t="s">
        <v>639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1443</v>
      </c>
      <c r="AK299" s="40" t="s">
        <v>1443</v>
      </c>
      <c r="AL299" s="41"/>
      <c r="AM299" s="42"/>
      <c r="AN299" s="43" t="s">
        <v>730</v>
      </c>
      <c r="AO299" s="42"/>
      <c r="AP299" s="43" t="s">
        <v>1444</v>
      </c>
      <c r="AQ299" s="42"/>
      <c r="AR299" s="43" t="s">
        <v>1445</v>
      </c>
      <c r="AS299" s="42"/>
      <c r="AT299" s="43"/>
      <c r="AU299" s="42"/>
      <c r="AV299" s="43"/>
      <c r="AW299" s="42"/>
      <c r="AX299" s="43" t="s">
        <v>1442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1446</v>
      </c>
      <c r="E300" s="31" t="str">
        <f t="shared" si="2"/>
        <v>Interplanetary Cinematics</v>
      </c>
      <c r="F300" s="32" t="s">
        <v>1432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1447</v>
      </c>
      <c r="U300" s="36" t="s">
        <v>670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1448</v>
      </c>
      <c r="AK300" s="40" t="s">
        <v>1448</v>
      </c>
      <c r="AL300" s="41"/>
      <c r="AM300" s="42"/>
      <c r="AN300" s="43" t="s">
        <v>748</v>
      </c>
      <c r="AO300" s="42"/>
      <c r="AP300" s="43" t="s">
        <v>749</v>
      </c>
      <c r="AQ300" s="42"/>
      <c r="AR300" s="43" t="s">
        <v>1449</v>
      </c>
      <c r="AS300" s="42"/>
      <c r="AT300" s="43"/>
      <c r="AU300" s="42"/>
      <c r="AV300" s="43"/>
      <c r="AW300" s="42"/>
      <c r="AX300" s="43" t="s">
        <v>1447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t="37.5" hidden="1" customHeight="1">
      <c r="A301" s="28" t="s">
        <v>52</v>
      </c>
      <c r="B301" s="28"/>
      <c r="C301" s="29">
        <v>1005.0</v>
      </c>
      <c r="D301" s="30" t="s">
        <v>1450</v>
      </c>
      <c r="E301" s="31" t="str">
        <f t="shared" si="2"/>
        <v>Inventrix</v>
      </c>
      <c r="F301" s="32" t="s">
        <v>1432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1451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1452</v>
      </c>
      <c r="AK301" s="40" t="s">
        <v>1452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1453</v>
      </c>
      <c r="C302" s="29">
        <v>1006.0</v>
      </c>
      <c r="D302" s="30" t="s">
        <v>1454</v>
      </c>
      <c r="E302" s="31" t="str">
        <f t="shared" si="2"/>
        <v>Mining Guild</v>
      </c>
      <c r="F302" s="32" t="s">
        <v>1432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1455</v>
      </c>
      <c r="U302" s="36" t="s">
        <v>670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1456</v>
      </c>
      <c r="AK302" s="40" t="s">
        <v>1456</v>
      </c>
      <c r="AL302" s="41"/>
      <c r="AM302" s="42"/>
      <c r="AN302" s="43" t="s">
        <v>748</v>
      </c>
      <c r="AO302" s="42"/>
      <c r="AP302" s="43" t="s">
        <v>749</v>
      </c>
      <c r="AQ302" s="42"/>
      <c r="AR302" s="43" t="s">
        <v>1457</v>
      </c>
      <c r="AS302" s="42"/>
      <c r="AT302" s="43"/>
      <c r="AU302" s="42"/>
      <c r="AV302" s="43"/>
      <c r="AW302" s="42"/>
      <c r="AX302" s="43" t="s">
        <v>1458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1459</v>
      </c>
      <c r="E303" s="31" t="str">
        <f t="shared" si="2"/>
        <v>PhoboLog</v>
      </c>
      <c r="F303" s="32" t="s">
        <v>1432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1460</v>
      </c>
      <c r="U303" s="36" t="s">
        <v>670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1461</v>
      </c>
      <c r="AK303" s="40" t="s">
        <v>1461</v>
      </c>
      <c r="AL303" s="41"/>
      <c r="AM303" s="42"/>
      <c r="AN303" s="43" t="s">
        <v>676</v>
      </c>
      <c r="AO303" s="42"/>
      <c r="AP303" s="43" t="s">
        <v>677</v>
      </c>
      <c r="AQ303" s="42"/>
      <c r="AR303" s="43" t="s">
        <v>1462</v>
      </c>
      <c r="AS303" s="42"/>
      <c r="AT303" s="43"/>
      <c r="AU303" s="42"/>
      <c r="AV303" s="43"/>
      <c r="AW303" s="42"/>
      <c r="AX303" s="43" t="s">
        <v>1460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1463</v>
      </c>
      <c r="E304" s="31" t="str">
        <f t="shared" si="2"/>
        <v>Saturn Systems</v>
      </c>
      <c r="F304" s="32" t="s">
        <v>1432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1464</v>
      </c>
      <c r="U304" s="32" t="s">
        <v>670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1465</v>
      </c>
      <c r="AK304" s="40" t="s">
        <v>1465</v>
      </c>
      <c r="AL304" s="41"/>
      <c r="AM304" s="42"/>
      <c r="AN304" s="41" t="s">
        <v>676</v>
      </c>
      <c r="AO304" s="42" t="s">
        <v>676</v>
      </c>
      <c r="AP304" s="41" t="s">
        <v>677</v>
      </c>
      <c r="AQ304" s="42" t="s">
        <v>1015</v>
      </c>
      <c r="AR304" s="41" t="s">
        <v>1466</v>
      </c>
      <c r="AS304" s="42" t="s">
        <v>1466</v>
      </c>
      <c r="AT304" s="41"/>
      <c r="AU304" s="42"/>
      <c r="AV304" s="41"/>
      <c r="AW304" s="42"/>
      <c r="AX304" s="41" t="s">
        <v>1467</v>
      </c>
      <c r="AY304" s="42" t="s">
        <v>1468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1469</v>
      </c>
      <c r="E305" s="31" t="str">
        <f t="shared" si="2"/>
        <v>Teractor</v>
      </c>
      <c r="F305" s="32" t="s">
        <v>1432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1470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1471</v>
      </c>
      <c r="AK305" s="40" t="s">
        <v>1471</v>
      </c>
      <c r="AL305" s="41"/>
      <c r="AM305" s="42"/>
      <c r="AN305" s="41" t="s">
        <v>1472</v>
      </c>
      <c r="AO305" s="42" t="s">
        <v>1472</v>
      </c>
      <c r="AP305" s="41" t="s">
        <v>1473</v>
      </c>
      <c r="AQ305" s="42" t="s">
        <v>1474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1475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364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1476</v>
      </c>
      <c r="AK306" s="40" t="s">
        <v>1476</v>
      </c>
      <c r="AL306" s="41"/>
      <c r="AM306" s="42"/>
      <c r="AN306" s="43" t="s">
        <v>363</v>
      </c>
      <c r="AO306" s="42"/>
      <c r="AP306" s="41" t="s">
        <v>364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1477</v>
      </c>
      <c r="E307" s="31" t="str">
        <f t="shared" si="2"/>
        <v>ThorGate</v>
      </c>
      <c r="F307" s="32" t="s">
        <v>1432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1478</v>
      </c>
      <c r="U307" s="32" t="s">
        <v>639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1479</v>
      </c>
      <c r="AK307" s="40" t="s">
        <v>1479</v>
      </c>
      <c r="AL307" s="41"/>
      <c r="AM307" s="42"/>
      <c r="AN307" s="41" t="s">
        <v>707</v>
      </c>
      <c r="AO307" s="42" t="s">
        <v>707</v>
      </c>
      <c r="AP307" s="41" t="s">
        <v>1480</v>
      </c>
      <c r="AQ307" s="42" t="s">
        <v>1481</v>
      </c>
      <c r="AR307" s="41" t="s">
        <v>1482</v>
      </c>
      <c r="AS307" s="42" t="s">
        <v>1482</v>
      </c>
      <c r="AT307" s="41"/>
      <c r="AU307" s="42"/>
      <c r="AV307" s="41"/>
      <c r="AW307" s="42"/>
      <c r="AX307" s="41" t="s">
        <v>1483</v>
      </c>
      <c r="AY307" s="42" t="s">
        <v>1484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1485</v>
      </c>
      <c r="C308" s="29">
        <v>1012.0</v>
      </c>
      <c r="D308" s="30" t="s">
        <v>1486</v>
      </c>
      <c r="E308" s="31" t="str">
        <f t="shared" si="2"/>
        <v>United Nations Mars Initiative</v>
      </c>
      <c r="F308" s="32" t="s">
        <v>1487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1488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1489</v>
      </c>
      <c r="AK308" s="40" t="s">
        <v>1489</v>
      </c>
      <c r="AL308" s="41"/>
      <c r="AM308" s="42"/>
      <c r="AN308" s="43" t="s">
        <v>1490</v>
      </c>
      <c r="AO308" s="42"/>
      <c r="AP308" s="41" t="s">
        <v>1488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45" t="s">
        <v>1491</v>
      </c>
      <c r="E309" s="31" t="str">
        <f t="shared" si="2"/>
        <v>ArkLight</v>
      </c>
      <c r="F309" s="32" t="s">
        <v>1487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1492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1493</v>
      </c>
      <c r="AK309" s="40" t="s">
        <v>1493</v>
      </c>
      <c r="AL309" s="43" t="s">
        <v>1494</v>
      </c>
      <c r="AM309" s="42"/>
      <c r="AN309" s="43" t="s">
        <v>1495</v>
      </c>
      <c r="AO309" s="42"/>
      <c r="AP309" s="41" t="s">
        <v>1492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45" t="s">
        <v>1496</v>
      </c>
      <c r="E310" s="31" t="str">
        <f t="shared" si="2"/>
        <v>Celestior</v>
      </c>
      <c r="F310" s="32" t="s">
        <v>1487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1497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1498</v>
      </c>
      <c r="AK310" s="40" t="s">
        <v>1498</v>
      </c>
      <c r="AL310" s="41"/>
      <c r="AM310" s="42"/>
      <c r="AN310" s="43" t="s">
        <v>1499</v>
      </c>
      <c r="AO310" s="42"/>
      <c r="AP310" s="41" t="s">
        <v>1497</v>
      </c>
      <c r="AQ310" s="42"/>
      <c r="AR310" s="41"/>
      <c r="AS310" s="42"/>
      <c r="AT310" s="41" t="s">
        <v>1500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45" t="s">
        <v>1501</v>
      </c>
      <c r="E311" s="31" t="str">
        <f t="shared" si="2"/>
        <v>DevTechs</v>
      </c>
      <c r="F311" s="32" t="s">
        <v>1487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1502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1503</v>
      </c>
      <c r="AK311" s="40" t="s">
        <v>1503</v>
      </c>
      <c r="AL311" s="41"/>
      <c r="AM311" s="42"/>
      <c r="AN311" s="43" t="s">
        <v>1504</v>
      </c>
      <c r="AO311" s="42"/>
      <c r="AP311" s="41" t="s">
        <v>1502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1505</v>
      </c>
      <c r="C312" s="29">
        <f t="shared" si="10"/>
        <v>1016</v>
      </c>
      <c r="D312" s="45" t="s">
        <v>1506</v>
      </c>
      <c r="E312" s="31" t="str">
        <f t="shared" si="2"/>
        <v>Launch Star Incorporated</v>
      </c>
      <c r="F312" s="32" t="s">
        <v>1487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1507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1508</v>
      </c>
      <c r="AK312" s="40" t="s">
        <v>1508</v>
      </c>
      <c r="AL312" s="41"/>
      <c r="AM312" s="42"/>
      <c r="AN312" s="43" t="s">
        <v>1509</v>
      </c>
      <c r="AO312" s="42"/>
      <c r="AP312" s="41" t="s">
        <v>1507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hidden="1" customHeight="1">
      <c r="A313" s="28" t="s">
        <v>52</v>
      </c>
      <c r="B313" s="28"/>
      <c r="C313" s="29">
        <f t="shared" si="10"/>
        <v>1017</v>
      </c>
      <c r="D313" s="45" t="s">
        <v>1510</v>
      </c>
      <c r="E313" s="31" t="str">
        <f t="shared" si="2"/>
        <v>Mai-Ni Productions</v>
      </c>
      <c r="F313" s="32" t="s">
        <v>1487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1511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1512</v>
      </c>
      <c r="AK313" s="40" t="s">
        <v>1512</v>
      </c>
      <c r="AL313" s="41"/>
      <c r="AM313" s="42"/>
      <c r="AN313" s="43" t="s">
        <v>1513</v>
      </c>
      <c r="AO313" s="42"/>
      <c r="AP313" s="41" t="s">
        <v>1511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1514</v>
      </c>
      <c r="E314" s="31" t="str">
        <f t="shared" si="2"/>
        <v>Zetasel</v>
      </c>
      <c r="F314" s="32" t="s">
        <v>1487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1515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1516</v>
      </c>
      <c r="AK314" s="40" t="s">
        <v>1516</v>
      </c>
      <c r="AL314" s="41"/>
      <c r="AM314" s="42"/>
      <c r="AN314" s="43" t="s">
        <v>1517</v>
      </c>
      <c r="AO314" s="42"/>
      <c r="AP314" s="41" t="s">
        <v>1515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hidden="1" customHeight="1">
      <c r="A315" s="28" t="s">
        <v>52</v>
      </c>
      <c r="B315" s="29"/>
      <c r="C315" s="29">
        <v>10001.0</v>
      </c>
      <c r="D315" s="30" t="s">
        <v>1518</v>
      </c>
      <c r="E315" s="31" t="str">
        <f t="shared" si="2"/>
        <v>Point Luna</v>
      </c>
      <c r="F315" s="32" t="s">
        <v>1519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670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1520</v>
      </c>
      <c r="AK315" s="40" t="s">
        <v>1520</v>
      </c>
      <c r="AL315" s="41"/>
      <c r="AM315" s="42"/>
      <c r="AN315" s="41" t="s">
        <v>676</v>
      </c>
      <c r="AO315" s="42" t="s">
        <v>676</v>
      </c>
      <c r="AP315" s="43" t="s">
        <v>1521</v>
      </c>
      <c r="AQ315" s="42" t="s">
        <v>1015</v>
      </c>
      <c r="AR315" s="41" t="s">
        <v>1522</v>
      </c>
      <c r="AS315" s="42" t="s">
        <v>1522</v>
      </c>
      <c r="AT315" s="41"/>
      <c r="AU315" s="42"/>
      <c r="AV315" s="41"/>
      <c r="AW315" s="42"/>
      <c r="AX315" s="41" t="s">
        <v>1523</v>
      </c>
      <c r="AY315" s="42" t="s">
        <v>1524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customHeight="1">
      <c r="A316" s="28" t="s">
        <v>52</v>
      </c>
      <c r="B316" s="29"/>
      <c r="C316" s="29"/>
      <c r="D316" s="45" t="s">
        <v>1525</v>
      </c>
      <c r="E316" s="31" t="str">
        <f t="shared" si="2"/>
        <v>Sultira</v>
      </c>
      <c r="F316" s="36" t="s">
        <v>1526</v>
      </c>
      <c r="G316" s="30"/>
      <c r="H316" s="30"/>
      <c r="I316" s="33"/>
      <c r="J316" s="29"/>
      <c r="K316" s="28">
        <v>38.0</v>
      </c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6" t="s">
        <v>169</v>
      </c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1527</v>
      </c>
      <c r="AK316" s="40"/>
      <c r="AL316" s="41"/>
      <c r="AM316" s="42"/>
      <c r="AN316" s="43" t="s">
        <v>1528</v>
      </c>
      <c r="AO316" s="42"/>
      <c r="AP316" s="43" t="s">
        <v>1529</v>
      </c>
      <c r="AQ316" s="42"/>
      <c r="AR316" s="41"/>
      <c r="AS316" s="42"/>
      <c r="AT316" s="41"/>
      <c r="AU316" s="42"/>
      <c r="AV316" s="41"/>
      <c r="AW316" s="42"/>
      <c r="AX316" s="41"/>
      <c r="AY316" s="42"/>
      <c r="AZ316" s="43" t="s">
        <v>1314</v>
      </c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hidden="1" customHeight="1">
      <c r="A317" s="28" t="s">
        <v>57</v>
      </c>
      <c r="B317" s="29"/>
      <c r="C317" s="29"/>
      <c r="D317" s="45" t="s">
        <v>1530</v>
      </c>
      <c r="E317" s="31" t="str">
        <f t="shared" si="2"/>
        <v>Modpro</v>
      </c>
      <c r="F317" s="36" t="s">
        <v>1487</v>
      </c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1531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hidden="1" customHeight="1">
      <c r="A318" s="28" t="s">
        <v>57</v>
      </c>
      <c r="B318" s="29"/>
      <c r="C318" s="29"/>
      <c r="D318" s="45" t="s">
        <v>1532</v>
      </c>
      <c r="E318" s="31" t="str">
        <f t="shared" si="2"/>
        <v>Nebu Labs</v>
      </c>
      <c r="F318" s="36" t="s">
        <v>1487</v>
      </c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1533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hidden="1" customHeight="1">
      <c r="A319" s="28" t="s">
        <v>54</v>
      </c>
      <c r="B319" s="28" t="s">
        <v>1534</v>
      </c>
      <c r="C319" s="29"/>
      <c r="D319" s="45" t="s">
        <v>1532</v>
      </c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1535</v>
      </c>
      <c r="AK319" s="40"/>
      <c r="AL319" s="41"/>
      <c r="AM319" s="42"/>
      <c r="AN319" s="43" t="s">
        <v>1536</v>
      </c>
      <c r="AO319" s="42"/>
      <c r="AP319" s="43" t="s">
        <v>1537</v>
      </c>
      <c r="AQ319" s="42"/>
      <c r="AR319" s="41"/>
      <c r="AS319" s="42"/>
      <c r="AT319" s="41"/>
      <c r="AU319" s="42"/>
      <c r="AV319" s="41"/>
      <c r="AW319" s="42"/>
      <c r="AX319" s="41"/>
      <c r="AY319" s="42"/>
      <c r="AZ319" s="43" t="s">
        <v>1258</v>
      </c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hidden="1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1538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hidden="1" customHeight="1">
      <c r="A321" s="28" t="s">
        <v>57</v>
      </c>
      <c r="B321" s="29"/>
      <c r="C321" s="29"/>
      <c r="D321" s="45" t="s">
        <v>1539</v>
      </c>
      <c r="E321" s="31" t="str">
        <f t="shared" si="2"/>
        <v>Hyperion Systems</v>
      </c>
      <c r="F321" s="36" t="s">
        <v>1526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1540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1541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hidden="1" customHeight="1">
      <c r="A322" s="28" t="s">
        <v>54</v>
      </c>
      <c r="B322" s="29"/>
      <c r="C322" s="29"/>
      <c r="D322" s="45" t="s">
        <v>1542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1543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customHeight="1">
      <c r="A323" s="28" t="s">
        <v>52</v>
      </c>
      <c r="B323" s="29"/>
      <c r="C323" s="29"/>
      <c r="D323" s="45" t="s">
        <v>1544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/>
      <c r="U323" s="36" t="s">
        <v>169</v>
      </c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1545</v>
      </c>
      <c r="AK323" s="40"/>
      <c r="AL323" s="41"/>
      <c r="AM323" s="42"/>
      <c r="AN323" s="43" t="s">
        <v>408</v>
      </c>
      <c r="AO323" s="42"/>
      <c r="AP323" s="43" t="s">
        <v>1546</v>
      </c>
      <c r="AQ323" s="42"/>
      <c r="AR323" s="41"/>
      <c r="AS323" s="42"/>
      <c r="AT323" s="41"/>
      <c r="AU323" s="42"/>
      <c r="AV323" s="41"/>
      <c r="AW323" s="42"/>
      <c r="AX323" s="41"/>
      <c r="AY323" s="42"/>
      <c r="AZ323" s="43" t="s">
        <v>1547</v>
      </c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36.75" customHeight="1">
      <c r="A324" s="28" t="s">
        <v>52</v>
      </c>
      <c r="B324" s="29"/>
      <c r="C324" s="29"/>
      <c r="D324" s="45" t="s">
        <v>1548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6" t="s">
        <v>64</v>
      </c>
      <c r="M324" s="36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4">
        <f t="shared" si="3"/>
        <v>0</v>
      </c>
      <c r="S324" s="35"/>
      <c r="T324" s="44"/>
      <c r="U324" s="36" t="s">
        <v>169</v>
      </c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49" t="s">
        <v>1549</v>
      </c>
      <c r="AK324" s="40"/>
      <c r="AL324" s="41"/>
      <c r="AM324" s="42"/>
      <c r="AN324" s="43" t="s">
        <v>263</v>
      </c>
      <c r="AO324" s="42"/>
      <c r="AP324" s="43" t="s">
        <v>1550</v>
      </c>
      <c r="AQ324" s="42"/>
      <c r="AR324" s="41"/>
      <c r="AS324" s="42"/>
      <c r="AT324" s="41"/>
      <c r="AU324" s="42"/>
      <c r="AV324" s="41"/>
      <c r="AW324" s="42"/>
      <c r="AX324" s="41"/>
      <c r="AY324" s="42"/>
      <c r="AZ324" s="43" t="s">
        <v>1551</v>
      </c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hidden="1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hidden="1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hidden="1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hidden="1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hidden="1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hidden="1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hidden="1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hidden="1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hidden="1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hidden="1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hidden="1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hidden="1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hidden="1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hidden="1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hidden="1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hidden="1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hidden="1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hidden="1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hidden="1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hidden="1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hidden="1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hidden="1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hidden="1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hidden="1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hidden="1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hidden="1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hidden="1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hidden="1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hidden="1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hidden="1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hidden="1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hidden="1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hidden="1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hidden="1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hidden="1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hidden="1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hidden="1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hidden="1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hidden="1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hidden="1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hidden="1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hidden="1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hidden="1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hidden="1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hidden="1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hidden="1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hidden="1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hidden="1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hidden="1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hidden="1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hidden="1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hidden="1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hidden="1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hidden="1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hidden="1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hidden="1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hidden="1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hidden="1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hidden="1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hidden="1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hidden="1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hidden="1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hidden="1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hidden="1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hidden="1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hidden="1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hidden="1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hidden="1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hidden="1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hidden="1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hidden="1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hidden="1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hidden="1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hidden="1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hidden="1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hidden="1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hidden="1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hidden="1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hidden="1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hidden="1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hidden="1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hidden="1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hidden="1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hidden="1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hidden="1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hidden="1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hidden="1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hidden="1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hidden="1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hidden="1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hidden="1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hidden="1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hidden="1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hidden="1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hidden="1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hidden="1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hidden="1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hidden="1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hidden="1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hidden="1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hidden="1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hidden="1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hidden="1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hidden="1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hidden="1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hidden="1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hidden="1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hidden="1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hidden="1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hidden="1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hidden="1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hidden="1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hidden="1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hidden="1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hidden="1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hidden="1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hidden="1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hidden="1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hidden="1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hidden="1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hidden="1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hidden="1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hidden="1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hidden="1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hidden="1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hidden="1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hidden="1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hidden="1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hidden="1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hidden="1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hidden="1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hidden="1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hidden="1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hidden="1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hidden="1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hidden="1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hidden="1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hidden="1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hidden="1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hidden="1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hidden="1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hidden="1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hidden="1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hidden="1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hidden="1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hidden="1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hidden="1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hidden="1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hidden="1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hidden="1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hidden="1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hidden="1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hidden="1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hidden="1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hidden="1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hidden="1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hidden="1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hidden="1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hidden="1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hidden="1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hidden="1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hidden="1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hidden="1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hidden="1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hidden="1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hidden="1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hidden="1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hidden="1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hidden="1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hidden="1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hidden="1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hidden="1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hidden="1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hidden="1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hidden="1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hidden="1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hidden="1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hidden="1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hidden="1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hidden="1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hidden="1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hidden="1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hidden="1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hidden="1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hidden="1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hidden="1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hidden="1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hidden="1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hidden="1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hidden="1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hidden="1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hidden="1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hidden="1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hidden="1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hidden="1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hidden="1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hidden="1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hidden="1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hidden="1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hidden="1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hidden="1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hidden="1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hidden="1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hidden="1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hidden="1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hidden="1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hidden="1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hidden="1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hidden="1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hidden="1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hidden="1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hidden="1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hidden="1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hidden="1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hidden="1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hidden="1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hidden="1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hidden="1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hidden="1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hidden="1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hidden="1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hidden="1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hidden="1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hidden="1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hidden="1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hidden="1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hidden="1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hidden="1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hidden="1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hidden="1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hidden="1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hidden="1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hidden="1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hidden="1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hidden="1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hidden="1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hidden="1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hidden="1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hidden="1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hidden="1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hidden="1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hidden="1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hidden="1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hidden="1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hidden="1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hidden="1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hidden="1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hidden="1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hidden="1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hidden="1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hidden="1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hidden="1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hidden="1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hidden="1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hidden="1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hidden="1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hidden="1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hidden="1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hidden="1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hidden="1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hidden="1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hidden="1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hidden="1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hidden="1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hidden="1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hidden="1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hidden="1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hidden="1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hidden="1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hidden="1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hidden="1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hidden="1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hidden="1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hidden="1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hidden="1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hidden="1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hidden="1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hidden="1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hidden="1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hidden="1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hidden="1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hidden="1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hidden="1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hidden="1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hidden="1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hidden="1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hidden="1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hidden="1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hidden="1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hidden="1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hidden="1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hidden="1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hidden="1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hidden="1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hidden="1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hidden="1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hidden="1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hidden="1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hidden="1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hidden="1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hidden="1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hidden="1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hidden="1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hidden="1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hidden="1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hidden="1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hidden="1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hidden="1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hidden="1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hidden="1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hidden="1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hidden="1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hidden="1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hidden="1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hidden="1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hidden="1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hidden="1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hidden="1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hidden="1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hidden="1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hidden="1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hidden="1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hidden="1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hidden="1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hidden="1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hidden="1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hidden="1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hidden="1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hidden="1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hidden="1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hidden="1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hidden="1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hidden="1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hidden="1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hidden="1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hidden="1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hidden="1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hidden="1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hidden="1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hidden="1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hidden="1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hidden="1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hidden="1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hidden="1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hidden="1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hidden="1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hidden="1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hidden="1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hidden="1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hidden="1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hidden="1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hidden="1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hidden="1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hidden="1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hidden="1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hidden="1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hidden="1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hidden="1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hidden="1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hidden="1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hidden="1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hidden="1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hidden="1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hidden="1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hidden="1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hidden="1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hidden="1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hidden="1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hidden="1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hidden="1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hidden="1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hidden="1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hidden="1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hidden="1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hidden="1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hidden="1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hidden="1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hidden="1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hidden="1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hidden="1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hidden="1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hidden="1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hidden="1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hidden="1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hidden="1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hidden="1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hidden="1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hidden="1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hidden="1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hidden="1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hidden="1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hidden="1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hidden="1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hidden="1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hidden="1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hidden="1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hidden="1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hidden="1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hidden="1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hidden="1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hidden="1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hidden="1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hidden="1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hidden="1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hidden="1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hidden="1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hidden="1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hidden="1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hidden="1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hidden="1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hidden="1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hidden="1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hidden="1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hidden="1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hidden="1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hidden="1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hidden="1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hidden="1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hidden="1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hidden="1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hidden="1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hidden="1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hidden="1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hidden="1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hidden="1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hidden="1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hidden="1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hidden="1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hidden="1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hidden="1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hidden="1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hidden="1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hidden="1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hidden="1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hidden="1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hidden="1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hidden="1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hidden="1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hidden="1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hidden="1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hidden="1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hidden="1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hidden="1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hidden="1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hidden="1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hidden="1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hidden="1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hidden="1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hidden="1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hidden="1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hidden="1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hidden="1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hidden="1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hidden="1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hidden="1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hidden="1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hidden="1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hidden="1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hidden="1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hidden="1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hidden="1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hidden="1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hidden="1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hidden="1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hidden="1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hidden="1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hidden="1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hidden="1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hidden="1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hidden="1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hidden="1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hidden="1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hidden="1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hidden="1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hidden="1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hidden="1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hidden="1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hidden="1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hidden="1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hidden="1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hidden="1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hidden="1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hidden="1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hidden="1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hidden="1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hidden="1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hidden="1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hidden="1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hidden="1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hidden="1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hidden="1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hidden="1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hidden="1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hidden="1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hidden="1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hidden="1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hidden="1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hidden="1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hidden="1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hidden="1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hidden="1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hidden="1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hidden="1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hidden="1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hidden="1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hidden="1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hidden="1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hidden="1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hidden="1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hidden="1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hidden="1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hidden="1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hidden="1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hidden="1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hidden="1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hidden="1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hidden="1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hidden="1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hidden="1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hidden="1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hidden="1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hidden="1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hidden="1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hidden="1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hidden="1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hidden="1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hidden="1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hidden="1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hidden="1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hidden="1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hidden="1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hidden="1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hidden="1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hidden="1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hidden="1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hidden="1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hidden="1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hidden="1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hidden="1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hidden="1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hidden="1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hidden="1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hidden="1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hidden="1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hidden="1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hidden="1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hidden="1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hidden="1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hidden="1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hidden="1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hidden="1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hidden="1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hidden="1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hidden="1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hidden="1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hidden="1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hidden="1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hidden="1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hidden="1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hidden="1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hidden="1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hidden="1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hidden="1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hidden="1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hidden="1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hidden="1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hidden="1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hidden="1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hidden="1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hidden="1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hidden="1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hidden="1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hidden="1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hidden="1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hidden="1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hidden="1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hidden="1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hidden="1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hidden="1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hidden="1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hidden="1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hidden="1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hidden="1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hidden="1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hidden="1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hidden="1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hidden="1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hidden="1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hidden="1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hidden="1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hidden="1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hidden="1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hidden="1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hidden="1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hidden="1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hidden="1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hidden="1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hidden="1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hidden="1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hidden="1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hidden="1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hidden="1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hidden="1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hidden="1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hidden="1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hidden="1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hidden="1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hidden="1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hidden="1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hidden="1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hidden="1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hidden="1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hidden="1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hidden="1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hidden="1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hidden="1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hidden="1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hidden="1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hidden="1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hidden="1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hidden="1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hidden="1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hidden="1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hidden="1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hidden="1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hidden="1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hidden="1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hidden="1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hidden="1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hidden="1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hidden="1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hidden="1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hidden="1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hidden="1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hidden="1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hidden="1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hidden="1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hidden="1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hidden="1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hidden="1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hidden="1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hidden="1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hidden="1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hidden="1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hidden="1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hidden="1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hidden="1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hidden="1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hidden="1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hidden="1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hidden="1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hidden="1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hidden="1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hidden="1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hidden="1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hidden="1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hidden="1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hidden="1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hidden="1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hidden="1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hidden="1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hidden="1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hidden="1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hidden="1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hidden="1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hidden="1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hidden="1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hidden="1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hidden="1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hidden="1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hidden="1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hidden="1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hidden="1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hidden="1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hidden="1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hidden="1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hidden="1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hidden="1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hidden="1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hidden="1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hidden="1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hidden="1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hidden="1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hidden="1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hidden="1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hidden="1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hidden="1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hidden="1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hidden="1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hidden="1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>
    <filterColumn colId="0">
      <filters/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1552</v>
      </c>
      <c r="C1" s="3" t="s">
        <v>24</v>
      </c>
      <c r="E1" s="8" t="s">
        <v>1553</v>
      </c>
      <c r="G1" s="3" t="s">
        <v>1554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1555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660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738</v>
      </c>
      <c r="L3" s="3" t="s">
        <v>93</v>
      </c>
      <c r="N3" s="3" t="s">
        <v>1178</v>
      </c>
      <c r="P3" s="8" t="s">
        <v>452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775</v>
      </c>
      <c r="L4" s="3" t="s">
        <v>98</v>
      </c>
      <c r="N4" s="3" t="s">
        <v>1332</v>
      </c>
      <c r="P4" s="8" t="s">
        <v>519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639</v>
      </c>
      <c r="G5" s="3" t="s">
        <v>86</v>
      </c>
      <c r="H5" s="3">
        <f t="shared" si="1"/>
        <v>2</v>
      </c>
      <c r="L5" s="3" t="s">
        <v>87</v>
      </c>
      <c r="N5" s="3" t="s">
        <v>1033</v>
      </c>
      <c r="P5" s="8" t="s">
        <v>767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670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774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