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AryxYXSYzqX8KTeO58JWnTo1s0iX6mMVBL79CS9+I0g="/>
    </ext>
  </extLst>
</workbook>
</file>

<file path=xl/sharedStrings.xml><?xml version="1.0" encoding="utf-8"?>
<sst xmlns="http://schemas.openxmlformats.org/spreadsheetml/2006/main" count="6060" uniqueCount="2060">
  <si>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</si>
  <si>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</si>
  <si>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</si>
  <si>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</si>
  <si>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</si>
  <si>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</si>
  <si>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</si>
  <si>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</si>
  <si>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</si>
  <si>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</si>
  <si>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</si>
  <si>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</si>
  <si>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</si>
  <si>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</si>
  <si>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</si>
  <si>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</si>
  <si>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</si>
  <si>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</si>
  <si>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</si>
  <si>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</si>
  <si>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</si>
  <si>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</si>
  <si>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</si>
  <si>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</si>
  <si>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</si>
  <si>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</si>
  <si>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</si>
  <si>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</si>
  <si>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</si>
  <si>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</si>
  <si>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</si>
  <si>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</si>
  <si>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</si>
  <si>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</si>
  <si>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</si>
  <si>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</si>
  <si>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</si>
  <si>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</si>
  <si>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</si>
  <si>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</si>
  <si>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</si>
  <si>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</si>
  <si>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</si>
  <si>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</si>
  <si>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</si>
  <si>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</si>
  <si>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</si>
  <si>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</si>
  <si>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</si>
  <si>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</si>
  <si>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</si>
  <si>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</si>
  <si>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</si>
  <si>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</si>
  <si>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</si>
  <si>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</si>
  <si>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</si>
  <si>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</si>
  <si>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</si>
  <si>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</si>
  <si>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</si>
  <si>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</si>
  <si>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</si>
  <si>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</si>
  <si>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</si>
  <si>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</si>
  <si>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</si>
  <si>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</si>
  <si>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</si>
  <si>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</si>
  <si>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</si>
  <si>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</si>
  <si>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</si>
  <si>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</si>
  <si>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</si>
  <si>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</si>
  <si>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</si>
  <si>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</si>
  <si>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</si>
  <si>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</si>
  <si>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</si>
  <si>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</si>
  <si>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</si>
  <si>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</si>
  <si>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</si>
  <si>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</si>
  <si>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</si>
  <si>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</si>
  <si>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</si>
  <si>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</si>
  <si>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</si>
  <si>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</si>
  <si>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</si>
  <si>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</si>
  <si>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</si>
  <si>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</si>
  <si>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</si>
  <si>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</si>
  <si>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</si>
  <si>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</si>
  <si>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</si>
  <si>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</si>
  <si>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</si>
  <si>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</si>
  <si>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</si>
  <si>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</si>
  <si>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</si>
  <si>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</si>
  <si>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</si>
  <si>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</si>
  <si>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</si>
  <si>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</si>
  <si>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</si>
  <si>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</si>
  <si>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</si>
  <si>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</si>
  <si>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</si>
  <si>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</si>
  <si>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</si>
  <si>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</si>
  <si>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</si>
  <si>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</si>
  <si>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</si>
  <si>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</si>
  <si>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</si>
  <si>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</si>
  <si>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</si>
  <si>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</si>
  <si>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</si>
  <si>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</si>
  <si>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</si>
  <si>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</si>
  <si>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</si>
  <si>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</si>
  <si>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</si>
  <si>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</si>
  <si>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</si>
  <si>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</si>
  <si>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</si>
  <si>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</si>
  <si>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</si>
  <si>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</si>
  <si>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</si>
  <si>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</si>
  <si>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</si>
  <si>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</si>
  <si>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</si>
  <si>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</si>
  <si>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</si>
  <si>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</si>
  <si>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</si>
  <si>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</si>
  <si>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</si>
  <si>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</si>
  <si>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</si>
  <si>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</si>
  <si>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</si>
  <si>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</si>
  <si>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</si>
  <si>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</si>
  <si>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</si>
  <si>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</si>
  <si>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</si>
  <si>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</si>
  <si>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</si>
  <si>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</si>
  <si>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</si>
  <si>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</si>
  <si>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</si>
  <si>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</si>
  <si>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</si>
  <si>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</si>
  <si>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</si>
  <si>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</si>
  <si>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</si>
  <si>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</si>
  <si>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</si>
  <si>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</si>
  <si>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</si>
  <si>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</si>
  <si>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</si>
  <si>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</si>
  <si>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</si>
  <si>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</si>
  <si>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</si>
  <si>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</si>
  <si>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</si>
  <si>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</si>
  <si>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</si>
  <si>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</si>
  <si>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</si>
  <si>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</si>
  <si>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</si>
  <si>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</si>
  <si>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</si>
  <si>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</si>
  <si>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</si>
  <si>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</si>
  <si>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</si>
  <si>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</si>
  <si>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</si>
  <si>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</si>
  <si>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</si>
  <si>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</si>
  <si>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</si>
  <si>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</si>
  <si>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</si>
  <si>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</si>
  <si>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</si>
  <si>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</si>
  <si>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</si>
  <si>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</si>
  <si>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</si>
  <si>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</si>
  <si>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</si>
  <si>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</si>
  <si>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</si>
  <si>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</si>
  <si>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</si>
  <si>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</si>
  <si>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</si>
  <si>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</si>
  <si>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</si>
  <si>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</si>
  <si>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</si>
  <si>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</si>
  <si>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</si>
  <si>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</si>
  <si>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</si>
  <si>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</si>
  <si>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</si>
  <si>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</si>
  <si>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</si>
  <si>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</si>
  <si>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</si>
  <si>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</si>
  <si>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</si>
  <si>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</si>
  <si>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</si>
  <si>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</si>
  <si>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</si>
  <si>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</si>
  <si>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</si>
  <si>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</si>
  <si>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</si>
  <si>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</si>
  <si>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</si>
  <si>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</si>
  <si>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</si>
  <si>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</si>
  <si>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</si>
  <si>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</si>
  <si>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</si>
  <si>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</si>
  <si>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</si>
  <si>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</si>
  <si>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</si>
  <si>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</si>
  <si>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</si>
  <si>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</si>
  <si>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</si>
  <si>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</si>
  <si>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</si>
  <si>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</si>
  <si>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</si>
  <si>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</si>
  <si>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</si>
  <si>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</si>
  <si>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</si>
  <si>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</si>
  <si>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</si>
  <si>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</si>
  <si>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</si>
  <si>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</si>
  <si>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</si>
  <si>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</si>
  <si>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</si>
  <si>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</si>
  <si>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</si>
  <si>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</si>
  <si>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</si>
  <si>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</si>
  <si>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</si>
  <si>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</si>
  <si>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</si>
  <si>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</si>
  <si>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</si>
  <si>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</si>
  <si>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</si>
  <si>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</si>
  <si>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</si>
  <si>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</si>
  <si>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</si>
  <si>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</si>
  <si>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</si>
  <si>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</si>
  <si>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</si>
  <si>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</si>
  <si>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</si>
  <si>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</si>
  <si>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</si>
  <si>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</si>
  <si>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</si>
  <si>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</si>
  <si>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</si>
  <si>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</si>
  <si>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</si>
  <si>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</si>
  <si>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</si>
  <si>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</si>
  <si>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</si>
  <si>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</si>
  <si>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</si>
  <si>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</si>
  <si>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</si>
  <si>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</si>
  <si>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</si>
  <si>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</si>
  <si>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</si>
  <si>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</si>
  <si>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</si>
  <si>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</si>
  <si>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</si>
  <si>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</si>
  <si>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</si>
  <si>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</si>
  <si>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</si>
  <si>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</si>
  <si>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</si>
  <si>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</si>
  <si>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</si>
  <si>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</si>
  <si>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</si>
  <si>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</si>
  <si>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</si>
  <si>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</si>
  <si>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</si>
  <si>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</si>
  <si>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</si>
  <si>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</si>
  <si>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</si>
  <si>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</si>
  <si>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</si>
  <si>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</si>
  <si>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</si>
  <si>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</si>
  <si>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</si>
  <si>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</si>
  <si>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</si>
  <si>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</si>
  <si>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</si>
  <si>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</si>
  <si>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</si>
  <si>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</si>
  <si>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</si>
  <si>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</si>
  <si>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</si>
  <si>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</si>
  <si>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</si>
  <si>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</si>
  <si>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</si>
  <si>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</si>
  <si>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</si>
  <si>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</si>
  <si>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</si>
  <si>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</si>
  <si>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</si>
  <si>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</si>
  <si>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</si>
  <si>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</si>
  <si>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</si>
  <si>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</si>
  <si>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</si>
  <si>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</si>
  <si>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</si>
  <si>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</si>
  <si>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</si>
  <si>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</si>
  <si>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</si>
  <si>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</si>
  <si>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</si>
  <si>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</si>
  <si>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</si>
  <si>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</si>
  <si>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</si>
  <si>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</si>
  <si>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</si>
  <si>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</si>
  <si>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</si>
  <si>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</si>
  <si>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</si>
  <si>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</si>
  <si>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</si>
  <si>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</si>
  <si>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</si>
  <si>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</si>
  <si>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</si>
  <si>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</si>
  <si>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</si>
  <si>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</si>
  <si>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</si>
  <si>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</si>
  <si>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</si>
  <si>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</si>
  <si>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</si>
  <si>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</si>
  <si>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</si>
  <si>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</si>
  <si>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</si>
  <si>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</si>
  <si>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</si>
  <si>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</si>
  <si>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</si>
  <si>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</si>
  <si>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</si>
  <si>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</si>
  <si>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</si>
  <si>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</si>
  <si>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</si>
  <si>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</si>
  <si>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</si>
  <si>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</si>
  <si>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</si>
  <si>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</si>
  <si>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</si>
  <si>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</si>
  <si>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</si>
  <si>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</si>
  <si>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</si>
  <si>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</si>
  <si>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</si>
  <si>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</si>
  <si>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</si>
  <si>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</si>
  <si>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</si>
  <si>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</si>
  <si>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</si>
  <si>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</si>
  <si>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</si>
  <si>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</si>
  <si>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</si>
  <si>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</si>
  <si>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</si>
  <si>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</si>
  <si>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</si>
  <si>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</si>
  <si>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</si>
  <si>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</si>
  <si>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</si>
  <si>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</si>
  <si>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</si>
  <si>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</si>
  <si>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</si>
  <si>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</si>
  <si>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</si>
  <si>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</si>
  <si>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</si>
  <si>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</si>
  <si>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</si>
  <si>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</si>
  <si>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</si>
  <si>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</si>
  <si>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</si>
  <si>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</si>
  <si>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</si>
  <si>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</si>
  <si>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</si>
  <si>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</si>
  <si>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</si>
  <si>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</si>
  <si>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</si>
  <si>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</si>
  <si>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</si>
  <si>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</si>
  <si>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</si>
  <si>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</si>
  <si>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</si>
  <si>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</si>
  <si>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</si>
  <si>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</si>
  <si>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</si>
  <si>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</si>
  <si>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</si>
  <si>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</si>
  <si>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</si>
  <si>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</si>
  <si>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</si>
  <si>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</si>
  <si>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</si>
  <si>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</si>
  <si>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</si>
  <si>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</si>
  <si>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</si>
  <si>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</si>
  <si>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</si>
  <si>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</si>
  <si>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</si>
  <si>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</si>
  <si>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</si>
  <si>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</si>
  <si>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</si>
  <si>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</si>
  <si>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</si>
  <si>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</si>
  <si>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</si>
  <si>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</si>
  <si>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</si>
  <si>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</si>
  <si>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</si>
  <si>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</si>
  <si>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</si>
  <si>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</si>
  <si>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</si>
  <si>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</si>
  <si>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</si>
  <si>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</si>
  <si>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</si>
  <si>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</si>
  <si>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</si>
  <si>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</si>
  <si>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</si>
  <si>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</si>
  <si>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</si>
  <si>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</si>
  <si>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</si>
  <si>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</si>
  <si>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</si>
  <si>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</si>
  <si>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</si>
  <si>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</si>
  <si>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</si>
  <si>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</si>
  <si>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</si>
  <si>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</si>
  <si>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</si>
  <si>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</si>
  <si>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</si>
  <si>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</si>
  <si>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</si>
  <si>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</si>
  <si>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</si>
  <si>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</si>
  <si>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</si>
  <si>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</si>
  <si>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</si>
  <si>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</si>
  <si>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</si>
  <si>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</si>
  <si>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</si>
  <si>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</si>
  <si>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</si>
  <si>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</si>
  <si>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</si>
  <si>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</si>
  <si>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</si>
  <si>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</si>
  <si>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</si>
  <si>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</si>
  <si>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</si>
  <si>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</si>
  <si>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</si>
  <si>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</si>
  <si>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</si>
  <si>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</si>
  <si>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</si>
  <si>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</si>
  <si>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</si>
  <si>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</si>
  <si>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</si>
  <si>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</si>
  <si>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</si>
  <si>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</si>
  <si>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</si>
  <si>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</si>
  <si>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</si>
  <si>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</si>
  <si>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</si>
  <si>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</si>
  <si>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</si>
  <si>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</si>
  <si>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</si>
  <si>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</si>
  <si>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</si>
  <si>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</si>
  <si>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</si>
  <si>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</si>
  <si>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</si>
  <si>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</si>
  <si>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</si>
  <si>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</si>
  <si>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</si>
  <si>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</si>
  <si>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</si>
  <si>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</si>
  <si>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</si>
  <si>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</si>
  <si>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</si>
  <si>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</si>
  <si>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</si>
  <si>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</si>
  <si>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</si>
  <si>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</si>
  <si>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</si>
  <si>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</si>
  <si>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</si>
  <si>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</si>
  <si>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</si>
  <si>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</si>
  <si>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</si>
  <si>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</si>
  <si>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</si>
  <si>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</si>
  <si>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</si>
  <si>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</si>
  <si>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</si>
  <si>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</si>
  <si>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</si>
  <si>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</si>
  <si>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</si>
  <si>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</si>
  <si>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</si>
  <si>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</si>
  <si>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</si>
  <si>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</si>
  <si>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</si>
  <si>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</si>
  <si>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</si>
  <si>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</si>
  <si>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</si>
  <si>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</si>
  <si>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</si>
  <si>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</si>
  <si>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</si>
  <si>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</si>
  <si>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</si>
  <si>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</si>
  <si>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</si>
  <si>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</si>
  <si>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</si>
  <si>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</si>
  <si>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</si>
  <si>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</si>
  <si>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</si>
  <si>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</si>
  <si>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</si>
  <si>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</si>
  <si>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</si>
  <si>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</si>
  <si>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</si>
  <si>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</si>
  <si>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</si>
  <si>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</si>
  <si>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</si>
  <si>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</si>
  <si>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</si>
  <si>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</si>
  <si>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</si>
  <si>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</si>
  <si>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</si>
  <si>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</si>
  <si>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</si>
  <si>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</si>
  <si>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</si>
  <si>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</si>
  <si>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</si>
  <si>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</si>
  <si>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</si>
  <si>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</si>
  <si>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</si>
  <si>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</si>
  <si>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</si>
  <si>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</si>
  <si>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</si>
  <si>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</si>
  <si>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</si>
  <si>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</si>
  <si>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</si>
  <si>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</si>
  <si>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</si>
  <si>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</si>
  <si>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</si>
  <si>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</si>
  <si>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</si>
  <si>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</si>
  <si>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</si>
  <si>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</si>
  <si>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</si>
  <si>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</si>
  <si>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</si>
  <si>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</si>
  <si>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</si>
  <si>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</si>
  <si>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</si>
  <si>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</si>
  <si>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</si>
  <si>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</si>
  <si>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</si>
  <si>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</si>
  <si>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</si>
  <si>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</si>
  <si>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</si>
  <si>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</si>
  <si>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</si>
  <si>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</si>
  <si>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</si>
  <si>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</si>
  <si>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</si>
  <si>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</si>
  <si>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</si>
  <si>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</si>
  <si>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</si>
  <si>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</si>
  <si>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</si>
  <si>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</si>
  <si>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</si>
  <si>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</si>
  <si>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</si>
  <si>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</si>
  <si>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</si>
  <si>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</si>
  <si>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</si>
  <si>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</si>
  <si>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</si>
  <si>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</si>
  <si>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</si>
  <si>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</si>
  <si>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</si>
  <si>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</si>
  <si>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</si>
  <si>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</si>
  <si>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</si>
  <si>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</si>
  <si>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</si>
  <si>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</si>
  <si>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</si>
  <si>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</si>
  <si>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</si>
  <si>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</si>
  <si>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</si>
  <si>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</si>
  <si>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</si>
  <si>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</si>
  <si>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</si>
  <si>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</si>
  <si>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</si>
  <si>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</si>
  <si>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</si>
  <si>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</si>
  <si>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</si>
  <si>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</si>
  <si>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</si>
  <si>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</si>
  <si>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</si>
  <si>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</si>
  <si>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</si>
  <si>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</si>
  <si>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</si>
  <si>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</si>
  <si>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</si>
  <si>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</si>
  <si>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</si>
  <si>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</si>
  <si>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</si>
  <si>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</si>
  <si>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</si>
  <si>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</si>
  <si>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</si>
  <si>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</si>
  <si>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</si>
  <si>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</si>
  <si>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</si>
  <si>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</si>
  <si>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</si>
  <si>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</si>
  <si>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</si>
  <si>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</si>
  <si>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</si>
  <si>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</si>
  <si>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</si>
  <si>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</si>
  <si>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</si>
  <si>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</si>
  <si>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</si>
  <si>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</si>
  <si>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</si>
  <si>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</si>
  <si>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</si>
  <si>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</si>
  <si>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</si>
  <si>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</si>
  <si>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</si>
  <si>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</si>
  <si>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</si>
  <si>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</si>
  <si>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</si>
  <si>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</si>
  <si>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</si>
  <si>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</si>
  <si>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</si>
  <si>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</si>
  <si>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</si>
  <si>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</si>
  <si>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</si>
  <si>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</si>
  <si>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</si>
  <si>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</si>
  <si>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</si>
  <si>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</si>
  <si>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</si>
  <si>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</si>
  <si>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</si>
  <si>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</si>
  <si>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</si>
  <si>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</si>
  <si>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</si>
  <si>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</si>
  <si>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</si>
  <si>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</si>
  <si>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</si>
  <si>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</si>
  <si>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</si>
  <si>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</si>
  <si>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</si>
  <si>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</si>
  <si>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</si>
  <si>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</si>
  <si>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</si>
  <si>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</si>
  <si>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</si>
  <si>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</si>
  <si>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</si>
  <si>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</si>
  <si>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</si>
  <si>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</si>
  <si>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</si>
  <si>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</si>
  <si>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</si>
  <si>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</si>
  <si>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</si>
  <si>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</si>
  <si>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</si>
  <si>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</si>
  <si>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</si>
  <si>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</si>
  <si>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</si>
  <si>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</si>
  <si>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</si>
  <si>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</si>
  <si>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</si>
  <si>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</si>
  <si>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</si>
  <si>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</si>
  <si>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</si>
  <si>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</si>
  <si>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</si>
  <si>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</si>
  <si>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</si>
  <si>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</si>
  <si>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</si>
  <si>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</si>
  <si>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</si>
  <si>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</si>
  <si>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</si>
  <si>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</si>
  <si>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</si>
  <si>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</si>
  <si>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</si>
  <si>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</si>
  <si>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</si>
  <si>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</si>
  <si>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</si>
  <si>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</si>
  <si>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</si>
  <si>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</si>
  <si>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</si>
  <si>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</si>
  <si>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</si>
  <si>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</si>
  <si>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</si>
  <si>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</si>
  <si>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</si>
  <si>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</si>
  <si>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</si>
  <si>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</si>
  <si>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</si>
  <si>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</si>
  <si>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</si>
  <si>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</si>
  <si>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</si>
  <si>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</si>
  <si>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</si>
  <si>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</si>
  <si>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</si>
  <si>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</si>
  <si>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</si>
  <si>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</si>
  <si>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</si>
  <si>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</si>
  <si>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</si>
  <si>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</si>
  <si>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</si>
  <si>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</si>
  <si>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</si>
  <si>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</si>
  <si>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</si>
  <si>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</si>
  <si>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</si>
  <si>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</si>
  <si>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</si>
  <si>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</si>
  <si>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</si>
  <si>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</si>
  <si>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</si>
  <si>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</si>
  <si>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</si>
  <si>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</si>
  <si>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</si>
  <si>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</si>
  <si>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</si>
  <si>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</si>
  <si>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</si>
  <si>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</si>
  <si>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</si>
  <si>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</si>
  <si>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</si>
  <si>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</si>
  <si>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</si>
  <si>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</si>
  <si>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</si>
  <si>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</si>
  <si>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</si>
  <si>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</si>
  <si>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</si>
  <si>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</si>
  <si>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</si>
  <si>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</si>
  <si>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</si>
  <si>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</si>
  <si>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</si>
  <si>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</si>
  <si>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</si>
  <si>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</si>
  <si>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</si>
  <si>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</si>
  <si>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</si>
  <si>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</si>
  <si>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</si>
  <si>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</si>
  <si>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</si>
  <si>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</si>
  <si>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</si>
  <si>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</si>
  <si>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</si>
  <si>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</si>
  <si>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</si>
  <si>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</si>
  <si>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</si>
  <si>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</si>
  <si>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</si>
  <si>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</si>
  <si>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</si>
  <si>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</si>
  <si>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</si>
  <si>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</si>
  <si>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</si>
  <si>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</si>
  <si>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</si>
  <si>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</si>
  <si>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</si>
  <si>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</si>
  <si>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</si>
  <si>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</si>
  <si>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</si>
  <si>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</si>
  <si>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</si>
  <si>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</si>
  <si>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</si>
  <si>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</si>
  <si>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</si>
  <si>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</si>
  <si>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</si>
  <si>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</si>
  <si>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</si>
  <si>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</si>
  <si>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</si>
  <si>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</si>
  <si>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</si>
  <si>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</si>
  <si>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</si>
  <si>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</si>
  <si>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</si>
  <si>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</si>
  <si>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</si>
  <si>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</si>
  <si>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</si>
  <si>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</si>
  <si>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</si>
  <si>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</si>
  <si>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</si>
  <si>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</si>
  <si>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</si>
  <si>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</si>
  <si>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</si>
  <si>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</si>
  <si>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</si>
  <si>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</si>
  <si>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</si>
  <si>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</si>
  <si>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</si>
  <si>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</si>
  <si>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</si>
  <si>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</si>
  <si>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</si>
  <si>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</si>
  <si>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</si>
  <si>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</si>
  <si>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</si>
  <si>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</si>
  <si>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</si>
  <si>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</si>
  <si>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</si>
  <si>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</si>
  <si>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</si>
  <si>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</si>
  <si>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</si>
  <si>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</si>
  <si>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</si>
  <si>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</si>
  <si>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</si>
  <si>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</si>
  <si>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</si>
  <si>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</si>
  <si>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</si>
  <si>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</si>
  <si>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</si>
  <si>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</si>
  <si>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</si>
  <si>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</si>
  <si>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</si>
  <si>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</si>
  <si>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</si>
  <si>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</si>
  <si>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</si>
  <si>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</si>
  <si>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</si>
  <si>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</si>
  <si>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</si>
  <si>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</si>
  <si>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</si>
  <si>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</si>
  <si>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</si>
  <si>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</si>
  <si>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</si>
  <si>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</si>
  <si>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</si>
  <si>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</si>
  <si>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</si>
  <si>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</si>
  <si>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</si>
  <si>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</si>
  <si>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</si>
  <si>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</si>
  <si>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</si>
  <si>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</si>
  <si>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</si>
  <si>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</si>
  <si>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</si>
  <si>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</si>
  <si>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</si>
  <si>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</si>
  <si>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</si>
  <si>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</si>
  <si>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</si>
  <si>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</si>
  <si>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</si>
  <si>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</si>
  <si>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</si>
  <si>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</si>
  <si>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</si>
  <si>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</si>
  <si>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</si>
  <si>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</si>
  <si>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</si>
  <si>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</si>
  <si>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</si>
  <si>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</si>
  <si>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</si>
  <si>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</si>
  <si>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</si>
  <si>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</si>
  <si>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</si>
  <si>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</si>
  <si>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</si>
  <si>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</si>
  <si>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</si>
  <si>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</si>
  <si>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</si>
  <si>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</si>
  <si>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</si>
  <si>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</si>
  <si>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</si>
  <si>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</si>
  <si>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</si>
  <si>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</si>
  <si>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</si>
  <si>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</si>
  <si>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</si>
  <si>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</si>
  <si>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</si>
  <si>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</si>
  <si>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</si>
  <si>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</si>
  <si>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</si>
  <si>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</si>
  <si>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</si>
  <si>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</si>
  <si>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</si>
  <si>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</si>
  <si>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</si>
  <si>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</si>
  <si>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</si>
  <si>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</si>
  <si>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</si>
  <si>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</si>
  <si>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</si>
  <si>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</si>
  <si>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</si>
  <si>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</si>
  <si>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</si>
  <si>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</si>
  <si>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</si>
  <si>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</si>
  <si>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</si>
  <si>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</si>
  <si>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</si>
  <si>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</si>
  <si>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</si>
  <si>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</si>
  <si>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</si>
  <si>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</si>
  <si>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</si>
  <si>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</si>
  <si>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</si>
  <si>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</si>
  <si>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</si>
  <si>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</si>
  <si>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</si>
  <si>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</si>
  <si>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</si>
  <si>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</si>
  <si>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</si>
  <si>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</si>
  <si>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</si>
  <si>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</si>
  <si>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</si>
  <si>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</si>
  <si>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</si>
  <si>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</si>
  <si>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</si>
  <si>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</si>
  <si>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</si>
  <si>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</si>
  <si>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</si>
  <si>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</si>
  <si>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</si>
  <si>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</si>
  <si>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</si>
  <si>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</si>
  <si>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</si>
  <si>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</si>
  <si>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</si>
  <si>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</si>
  <si>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</si>
  <si>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</si>
  <si>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</si>
  <si>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</si>
  <si>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</si>
  <si>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</si>
  <si>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</si>
  <si>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</si>
  <si>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</si>
  <si>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</si>
  <si>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</si>
  <si>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</si>
  <si>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</si>
  <si>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</si>
  <si>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</si>
  <si>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</si>
  <si>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</si>
  <si>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</si>
  <si>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</si>
  <si>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</si>
  <si>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</si>
  <si>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</si>
  <si>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</si>
  <si>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</si>
  <si>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</si>
  <si>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</si>
  <si>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</si>
  <si>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</si>
  <si>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</si>
  <si>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</si>
  <si>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</si>
  <si>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</si>
  <si>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</si>
  <si>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</si>
  <si>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</si>
  <si>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</si>
  <si>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</si>
  <si>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</si>
  <si>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</si>
  <si>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</si>
  <si>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</si>
  <si>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</si>
  <si>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</si>
  <si>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</si>
  <si>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</si>
  <si>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</si>
  <si>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</si>
  <si>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</si>
  <si>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</si>
  <si>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</si>
  <si>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</si>
  <si>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</si>
  <si>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</si>
  <si>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</si>
  <si>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</si>
  <si>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</si>
  <si>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</si>
  <si>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</si>
  <si>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</si>
  <si>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</si>
  <si>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</si>
  <si>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</si>
  <si>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</si>
  <si>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</si>
  <si>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</si>
  <si>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</si>
  <si>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</si>
  <si>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</si>
  <si>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</si>
  <si>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</si>
  <si>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</si>
  <si>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</si>
  <si>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</si>
  <si>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</si>
  <si>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</si>
  <si>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</si>
  <si>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</si>
  <si>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</si>
  <si>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</si>
  <si>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</si>
  <si>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</si>
  <si>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</si>
  <si>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</si>
  <si>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</si>
  <si>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</si>
  <si>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</si>
  <si>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</si>
  <si>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</si>
  <si>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</si>
  <si>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</si>
  <si>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</si>
  <si>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</si>
  <si>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</si>
  <si>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</si>
  <si>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</si>
  <si>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</si>
  <si>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</si>
  <si>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</si>
  <si>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</si>
  <si>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</si>
  <si>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</si>
  <si>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</si>
  <si>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</si>
  <si>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</si>
  <si>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</si>
  <si>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</si>
  <si>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</si>
  <si>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</si>
  <si>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</si>
  <si>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</si>
  <si>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</si>
  <si>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</si>
  <si>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</si>
  <si>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</si>
  <si>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</si>
  <si>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</si>
  <si>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</si>
  <si>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</si>
  <si>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</si>
  <si>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</si>
  <si>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</si>
  <si>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</si>
  <si>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</si>
  <si>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</si>
  <si>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</si>
  <si>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</si>
  <si>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</si>
  <si>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</si>
  <si>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</si>
  <si>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</si>
  <si>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</si>
  <si>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</si>
  <si>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</si>
  <si>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</si>
  <si>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</si>
  <si>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</si>
  <si>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</si>
  <si>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</si>
  <si>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</si>
  <si>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</si>
  <si>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</si>
  <si>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</si>
  <si>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</si>
  <si>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</si>
  <si>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</si>
  <si>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</si>
  <si>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</si>
  <si>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</si>
  <si>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</si>
  <si>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</si>
  <si>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</si>
  <si>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</si>
  <si>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</si>
  <si>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</si>
  <si>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</si>
  <si>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</si>
  <si>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</si>
  <si>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</si>
  <si>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</si>
  <si>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</si>
  <si>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</si>
  <si>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</si>
  <si>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</si>
  <si>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</si>
  <si>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</si>
  <si>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</si>
  <si>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</si>
  <si>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</si>
  <si>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</si>
  <si>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</si>
  <si>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</si>
  <si>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</si>
  <si>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</si>
  <si>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</si>
  <si>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</si>
  <si>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</si>
  <si>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</si>
  <si>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</si>
  <si>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</si>
  <si>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</si>
  <si>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</si>
  <si>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</si>
  <si>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</si>
  <si>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</si>
  <si>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</si>
  <si>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</si>
  <si>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</si>
  <si>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</si>
  <si>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</si>
  <si>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</si>
  <si>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</si>
  <si>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</si>
  <si>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</si>
  <si>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</si>
  <si>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</si>
  <si>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</si>
  <si>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</si>
  <si>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</si>
  <si>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</si>
  <si>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</si>
  <si>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</si>
  <si>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</si>
  <si>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</si>
  <si>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</si>
  <si>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</si>
  <si>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</si>
  <si>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</si>
  <si>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</si>
  <si>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</si>
  <si>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</si>
  <si>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</si>
  <si>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</si>
  <si>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</si>
  <si>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</si>
  <si>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</si>
  <si>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</si>
  <si>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</si>
  <si>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</si>
  <si>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</si>
  <si>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</si>
  <si>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</si>
  <si>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</si>
  <si>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</si>
  <si>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</si>
  <si>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</si>
  <si>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</si>
  <si>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</si>
  <si>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</si>
  <si>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</si>
  <si>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</si>
  <si>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</si>
  <si>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</si>
  <si>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</si>
  <si>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</si>
  <si>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</si>
  <si>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</si>
  <si>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</si>
  <si>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</si>
  <si>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</si>
  <si>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</si>
  <si>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</si>
  <si>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</si>
  <si>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</si>
  <si>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</si>
  <si>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</si>
  <si>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</si>
  <si>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</si>
  <si>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</si>
  <si>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</si>
  <si>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</si>
  <si>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</si>
  <si>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</si>
  <si>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</si>
  <si>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</si>
  <si>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</si>
  <si>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</si>
  <si>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</si>
  <si>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</si>
  <si>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</si>
  <si>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</si>
  <si>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</si>
  <si>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</si>
  <si>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</si>
  <si>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</si>
  <si>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</si>
  <si>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</si>
  <si>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</si>
  <si>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</si>
  <si>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</si>
  <si>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</si>
  <si>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</si>
  <si>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</si>
  <si>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</si>
  <si>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</si>
  <si>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</si>
  <si>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</si>
  <si>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</si>
  <si>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</si>
  <si>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</si>
  <si>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</si>
  <si>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</si>
  <si>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</si>
  <si>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</si>
  <si>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</si>
  <si>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</si>
  <si>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</si>
  <si>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</si>
  <si>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</si>
  <si>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</si>
  <si>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</si>
  <si>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</si>
  <si>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</si>
  <si>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</si>
  <si>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</si>
  <si>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</si>
  <si>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</si>
  <si>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</si>
  <si>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</si>
  <si>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</si>
  <si>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</si>
  <si>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</si>
  <si>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</si>
  <si>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</si>
  <si>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</si>
  <si>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</si>
  <si>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</si>
  <si>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</si>
  <si>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</si>
  <si>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</si>
  <si>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</si>
  <si>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</si>
  <si>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</si>
  <si>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</si>
  <si>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</si>
  <si>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</si>
  <si>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</si>
  <si>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</si>
  <si>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</si>
  <si>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</si>
  <si>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</si>
  <si>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</si>
  <si>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</si>
  <si>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</si>
  <si>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</si>
  <si>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</si>
  <si>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</si>
  <si>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</si>
  <si>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</si>
  <si>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</si>
  <si>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</si>
  <si>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</si>
  <si>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</si>
  <si>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</si>
  <si>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</si>
  <si>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</si>
  <si>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</si>
  <si>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</si>
  <si>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</si>
  <si>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</si>
  <si>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</si>
  <si>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</si>
  <si>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</si>
  <si>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</si>
  <si>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</si>
  <si>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</si>
  <si>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</si>
  <si>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</si>
  <si>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</si>
  <si>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</si>
  <si>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</si>
  <si>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</si>
  <si>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</si>
  <si>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</si>
  <si>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</si>
  <si>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</si>
  <si>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</si>
  <si>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</si>
  <si>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</si>
  <si>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</si>
  <si>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</si>
  <si>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</si>
  <si>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</si>
  <si>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</si>
  <si>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</si>
  <si>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</si>
  <si>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</si>
  <si>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</si>
  <si>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</si>
  <si>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</si>
  <si>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</si>
  <si>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</si>
  <si>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</si>
  <si>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</si>
  <si>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</si>
  <si>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</si>
  <si>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</si>
  <si>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</si>
  <si>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</si>
  <si>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</si>
  <si>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</si>
  <si>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</si>
  <si>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</si>
  <si>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</si>
  <si>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</si>
  <si>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</si>
  <si>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</si>
  <si>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</si>
  <si>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</si>
  <si>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</si>
  <si>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</si>
  <si>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</si>
  <si>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</si>
  <si>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</si>
  <si>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</si>
  <si>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</si>
  <si>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</si>
  <si>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</si>
  <si>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</si>
  <si>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</si>
  <si>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</si>
  <si>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</si>
  <si>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</si>
  <si>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</si>
  <si>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</si>
  <si>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</si>
  <si>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</si>
  <si>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</si>
  <si>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</si>
  <si>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</si>
  <si>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</si>
  <si>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</si>
  <si>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</si>
  <si>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</si>
  <si>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</si>
  <si>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</si>
  <si>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</si>
  <si>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</si>
  <si>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</si>
  <si>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</si>
  <si>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</si>
  <si>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</si>
  <si>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</si>
  <si>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</si>
  <si>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</si>
  <si>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</si>
  <si>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</si>
  <si>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</si>
  <si>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</si>
  <si>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</si>
  <si>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</si>
  <si>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</si>
  <si>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</si>
  <si>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</si>
  <si>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</si>
  <si>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</si>
  <si>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</si>
  <si>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</si>
  <si>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</si>
  <si>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</si>
  <si>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</si>
  <si>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</si>
  <si>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</si>
  <si>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</si>
  <si>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</si>
  <si>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</si>
  <si>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</si>
  <si>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</si>
  <si>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</si>
  <si>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</si>
  <si>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</si>
  <si>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</si>
  <si>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</si>
  <si>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</si>
  <si>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</si>
  <si>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</si>
  <si>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</si>
  <si>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</si>
  <si>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</si>
  <si>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</si>
  <si>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</si>
  <si>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</si>
  <si>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</si>
  <si>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</si>
  <si>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</si>
  <si>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</si>
  <si>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</si>
  <si>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</si>
  <si>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</si>
  <si>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</si>
  <si>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</si>
  <si>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</si>
  <si>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</si>
  <si>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</si>
  <si>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</si>
  <si>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</si>
  <si>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</si>
  <si>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</si>
  <si>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</si>
  <si>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</si>
  <si>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</si>
  <si>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</si>
  <si>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</si>
  <si>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</si>
  <si>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</si>
  <si>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</si>
  <si>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</si>
  <si>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</si>
  <si>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</si>
  <si>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</si>
  <si>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</si>
  <si>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</si>
  <si>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</si>
  <si>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</si>
  <si>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</si>
  <si>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</si>
  <si>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</si>
  <si>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</si>
  <si>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</si>
  <si>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</si>
  <si>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</si>
  <si>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</si>
  <si>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</si>
  <si>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</si>
  <si>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</si>
  <si>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</si>
  <si>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</si>
  <si>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</si>
  <si>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</si>
  <si>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</si>
  <si>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</si>
  <si>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</si>
  <si>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</si>
  <si>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</si>
  <si>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</si>
  <si>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</si>
  <si>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</si>
  <si>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</si>
  <si>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</si>
  <si>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</si>
  <si>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</si>
  <si>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</si>
  <si>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</si>
  <si>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</si>
  <si>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</si>
  <si>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</si>
  <si>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</si>
  <si>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</si>
  <si>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</si>
  <si>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</si>
  <si>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</si>
  <si>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</si>
  <si>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</si>
  <si>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</si>
  <si>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</si>
  <si>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</si>
  <si>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</si>
  <si>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</si>
  <si>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</si>
  <si>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</si>
  <si>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</si>
  <si>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</si>
  <si>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</si>
  <si>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</si>
  <si>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</si>
  <si>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</si>
  <si>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</si>
  <si>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</si>
  <si>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</si>
  <si>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</si>
  <si>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</si>
  <si>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</si>
  <si>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</si>
  <si>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</si>
  <si>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</si>
  <si>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</si>
  <si>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</si>
  <si>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</si>
  <si>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</si>
  <si>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</si>
  <si>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</si>
  <si>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</si>
  <si>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</si>
  <si>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</si>
  <si>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</si>
  <si>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</si>
  <si>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</si>
  <si>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</si>
  <si>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</si>
  <si>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</si>
  <si>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</si>
  <si>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</si>
  <si>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</si>
  <si>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</si>
  <si>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</si>
  <si>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</si>
  <si>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</si>
  <si>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</si>
  <si>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</si>
  <si>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</si>
  <si>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</si>
  <si>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</si>
  <si>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</si>
  <si>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</si>
  <si>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</si>
  <si>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</si>
  <si>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</si>
  <si>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</si>
  <si>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</si>
  <si>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</si>
  <si>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</si>
  <si>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</si>
  <si>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</si>
  <si>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</si>
  <si>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</si>
  <si>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</si>
  <si>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</si>
  <si>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</si>
  <si>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</si>
  <si>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</si>
  <si>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</si>
  <si>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</si>
  <si>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</si>
  <si>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</si>
  <si>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</si>
  <si>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</si>
  <si>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</si>
  <si>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</si>
  <si>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</si>
  <si>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</si>
  <si>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</si>
  <si>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</si>
  <si>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</si>
  <si>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</si>
  <si>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</si>
  <si>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</si>
  <si>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</si>
  <si>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</si>
  <si>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</si>
  <si>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</si>
  <si>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</si>
  <si>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</si>
  <si>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</si>
  <si>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</si>
  <si>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</si>
  <si>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</si>
  <si>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</si>
  <si>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</si>
  <si>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</si>
  <si>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</si>
  <si>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</si>
  <si>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</si>
  <si>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</si>
  <si>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</si>
  <si>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</si>
  <si>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</si>
  <si>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</si>
  <si>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</si>
  <si>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</si>
  <si>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</si>
  <si>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</si>
  <si>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</si>
  <si>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</si>
  <si>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</si>
  <si>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</si>
  <si>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</si>
  <si>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</si>
  <si>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</si>
  <si>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</si>
  <si>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</si>
  <si>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</si>
  <si>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</si>
  <si>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</si>
  <si>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</si>
  <si>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</si>
  <si>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</si>
  <si>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</si>
  <si>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</si>
  <si>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</si>
  <si>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</si>
  <si>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</si>
  <si>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</si>
  <si>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</si>
  <si>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</si>
  <si>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</si>
  <si>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</si>
  <si>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</si>
  <si>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</si>
  <si>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</si>
  <si>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</si>
  <si>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</si>
  <si>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</si>
  <si>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</si>
  <si>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</si>
  <si>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</si>
  <si>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</si>
  <si>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</si>
  <si>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</si>
  <si>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</si>
  <si>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</si>
  <si>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</si>
  <si>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</si>
  <si>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</si>
  <si>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</si>
  <si>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</si>
  <si>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</si>
  <si>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</si>
  <si>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</si>
  <si>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</si>
  <si>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</si>
  <si>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</si>
  <si>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</si>
  <si>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</si>
  <si>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</si>
  <si>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</si>
  <si>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</si>
  <si>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</si>
  <si>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</si>
  <si>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</si>
  <si>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</si>
  <si>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</si>
  <si>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</si>
  <si>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</si>
  <si>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</si>
  <si>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</si>
  <si>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</si>
  <si>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</si>
  <si>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</si>
  <si>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</si>
  <si>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</si>
  <si>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</si>
  <si>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</si>
  <si>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</si>
  <si>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</si>
  <si>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</si>
  <si>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</si>
  <si>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</si>
  <si>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</si>
  <si>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</si>
  <si>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</si>
  <si>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</si>
  <si>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</si>
  <si>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</si>
  <si>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</si>
  <si>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</si>
  <si>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</si>
  <si>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</si>
  <si>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</si>
  <si>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</si>
  <si>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</si>
  <si>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</si>
  <si>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</si>
  <si>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</si>
  <si>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</si>
  <si>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</si>
  <si>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</si>
  <si>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</si>
  <si>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</si>
  <si>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</si>
  <si>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</si>
  <si>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</si>
  <si>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</si>
  <si>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</si>
  <si>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</si>
  <si>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</si>
  <si>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</si>
  <si>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</si>
  <si>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</si>
  <si>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</si>
  <si>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</si>
  <si>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</si>
  <si>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</si>
  <si>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</si>
  <si>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</si>
  <si>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</si>
  <si>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</si>
  <si>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</si>
  <si>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</si>
  <si>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</si>
  <si>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</si>
  <si>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</si>
  <si>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</si>
  <si>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</si>
  <si>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</si>
  <si>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</si>
  <si>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</si>
  <si>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</si>
  <si>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</si>
  <si>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</si>
  <si>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</si>
  <si>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</si>
  <si>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</si>
  <si>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</si>
  <si>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</si>
  <si>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</si>
  <si>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</si>
  <si>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</si>
  <si>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</si>
  <si>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</si>
  <si>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</si>
  <si>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</si>
  <si>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</si>
  <si>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</si>
  <si>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</si>
  <si>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</si>
  <si>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</si>
  <si>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</si>
  <si>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</si>
  <si>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</si>
  <si>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</si>
  <si>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</si>
  <si>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</si>
  <si>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</si>
  <si>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</si>
  <si>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</si>
  <si>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</si>
  <si>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</si>
  <si>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</si>
  <si>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</si>
  <si>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</si>
  <si>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</si>
  <si>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</si>
  <si>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</si>
  <si>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</si>
  <si>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</si>
  <si>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</si>
  <si>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</si>
  <si>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</si>
  <si>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</si>
  <si>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</si>
  <si>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</si>
  <si>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</si>
  <si>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</si>
  <si>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</si>
  <si>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</si>
  <si>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</si>
  <si>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</si>
  <si>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</si>
  <si>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</si>
  <si>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</si>
  <si>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</si>
  <si>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</si>
  <si>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</si>
  <si>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</si>
  <si>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</si>
  <si>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</si>
  <si>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</si>
  <si>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</si>
  <si>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</si>
  <si>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</si>
  <si>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</si>
  <si>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</si>
  <si>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</si>
  <si>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</si>
  <si>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</si>
  <si>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</si>
  <si>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</si>
  <si>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</si>
  <si>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</si>
  <si>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</si>
  <si>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</si>
  <si>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</si>
  <si>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</si>
  <si>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</si>
  <si>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</si>
  <si>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</si>
  <si>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</si>
  <si>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</si>
  <si>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</si>
  <si>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</si>
  <si>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</si>
  <si>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</si>
  <si>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</si>
  <si>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</si>
  <si>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</si>
  <si>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</si>
  <si>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</si>
  <si>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</si>
  <si>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</si>
  <si>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</si>
  <si>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</si>
  <si>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</si>
  <si>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</si>
  <si>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</si>
  <si>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</si>
  <si>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</si>
  <si>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</si>
  <si>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</si>
  <si>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</si>
  <si>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</si>
  <si>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</si>
  <si>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</si>
  <si>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</si>
  <si>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</si>
  <si>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</si>
  <si>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</si>
  <si>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</si>
  <si>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</si>
  <si>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</si>
  <si>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</si>
  <si>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</si>
  <si>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</si>
  <si>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</si>
  <si>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</si>
  <si>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</si>
  <si>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</si>
  <si>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</si>
  <si>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doudou a reussi a passer la phase action avec 20+ heat/feuilles</t>
  </si>
  <si>
    <t>les logs en prod..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</si>
</sst>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25</v>
      </c>
      <c r="K5" s="10"/>
      <c r="L5" s="11"/>
      <c r="M5" s="11">
        <f>COUNTIFS(card_list!$F:$F,"*",card_list!$L:$L,$E5,card_list!$A:$A,M$1)/$H5</f>
        <v>0.09375</v>
      </c>
      <c r="N5" s="11">
        <f>COUNTIFS(card_list!$F:$F,"*",card_list!$L:$L,$E5,card_list!$A:$A,N$1)/$H5</f>
        <v>0.6875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0.03125</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hidden="1">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hidden="1">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hidden="1">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hidden="1">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hidden="1">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hidden="1">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hidden="1"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hidden="1"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hidden="1"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hidden="1"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hidden="1"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hidden="1"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hidden="1"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hidden="1"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hidden="1"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hidden="1"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hidden="1"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hidden="1"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hidden="1"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hidden="1"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hidden="1"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hidden="1"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hidden="1"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hidden="1"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hidden="1"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hidden="1"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hidden="1"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hidden="1"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hidden="1"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hidden="1"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hidden="1"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hidden="1"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hidden="1"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hidden="1"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hidden="1"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hidden="1"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hidden="1"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hidden="1"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hidden="1"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hidden="1"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hidden="1"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hidden="1"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hidden="1"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hidden="1"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hidden="1"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hidden="1"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hidden="1"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hidden="1"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hidden="1"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hidden="1"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hidden="1"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hidden="1"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hidden="1"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hidden="1"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hidden="1"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hidden="1"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hidden="1"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hidden="1"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hidden="1"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hidden="1"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hidden="1"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hidden="1"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hidden="1"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hidden="1"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hidden="1"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hidden="1"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hidden="1"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hidden="1"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hidden="1"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hidden="1"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hidden="1"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hidden="1"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hidden="1"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hidden="1"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hidden="1"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hidden="1"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hidden="1"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hidden="1"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hidden="1"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hidden="1"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hidden="1"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hidden="1"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hidden="1"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hidden="1"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hidden="1"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hidden="1"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hidden="1"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hidden="1"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hidden="1"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hidden="1"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2" t="s">
        <v>802</v>
      </c>
      <c r="AW103" s="45" t="s">
        <v>805</v>
      </c>
      <c r="AX103" s="42"/>
      <c r="AY103" s="43"/>
      <c r="AZ103" s="42"/>
      <c r="BA103" s="43"/>
      <c r="BB103" s="42"/>
      <c r="BC103" s="43"/>
      <c r="BD103" s="42"/>
      <c r="BE103" s="43"/>
    </row>
    <row r="104" ht="42.0" hidden="1"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807</v>
      </c>
      <c r="AK104" s="46" t="s">
        <v>808</v>
      </c>
      <c r="AL104" s="42"/>
      <c r="AM104" s="43"/>
      <c r="AN104" s="42"/>
      <c r="AO104" s="43"/>
      <c r="AP104" s="42"/>
      <c r="AQ104" s="43"/>
      <c r="AR104" s="42"/>
      <c r="AS104" s="43"/>
      <c r="AT104" s="42"/>
      <c r="AU104" s="43"/>
      <c r="AV104" s="42" t="s">
        <v>806</v>
      </c>
      <c r="AW104" s="45" t="s">
        <v>809</v>
      </c>
      <c r="AX104" s="42"/>
      <c r="AY104" s="43"/>
      <c r="AZ104" s="42"/>
      <c r="BA104" s="43"/>
      <c r="BB104" s="42"/>
      <c r="BC104" s="43"/>
      <c r="BD104" s="42"/>
      <c r="BE104" s="43"/>
    </row>
    <row r="105" ht="42.0" hidden="1" customHeight="1">
      <c r="A105" s="28" t="s">
        <v>53</v>
      </c>
      <c r="B105" s="29" t="s">
        <v>163</v>
      </c>
      <c r="C105" s="29"/>
      <c r="D105" s="33"/>
      <c r="E105" s="30">
        <v>103.0</v>
      </c>
      <c r="F105" s="31" t="str">
        <f t="shared" si="1"/>
        <v>Acquired Company</v>
      </c>
      <c r="G105" s="30" t="s">
        <v>810</v>
      </c>
      <c r="H105" s="30" t="s">
        <v>810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811</v>
      </c>
      <c r="U105" s="37" t="s">
        <v>812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813</v>
      </c>
      <c r="AK105" s="46" t="s">
        <v>814</v>
      </c>
      <c r="AL105" s="42"/>
      <c r="AM105" s="43"/>
      <c r="AN105" s="44" t="s">
        <v>291</v>
      </c>
      <c r="AO105" s="45" t="s">
        <v>291</v>
      </c>
      <c r="AP105" s="42" t="s">
        <v>811</v>
      </c>
      <c r="AQ105" s="45" t="s">
        <v>815</v>
      </c>
      <c r="AR105" s="42"/>
      <c r="AS105" s="43"/>
      <c r="AT105" s="42"/>
      <c r="AU105" s="43"/>
      <c r="AV105" s="42"/>
      <c r="AW105" s="43"/>
      <c r="AX105" s="42"/>
      <c r="AY105" s="43"/>
      <c r="AZ105" s="42"/>
      <c r="BA105" s="43"/>
      <c r="BB105" s="42"/>
      <c r="BC105" s="43"/>
      <c r="BD105" s="42"/>
      <c r="BE105" s="43"/>
    </row>
    <row r="106" ht="42.0" hidden="1" customHeight="1">
      <c r="A106" s="28" t="s">
        <v>53</v>
      </c>
      <c r="B106" s="29" t="s">
        <v>163</v>
      </c>
      <c r="C106" s="29"/>
      <c r="D106" s="33"/>
      <c r="E106" s="30">
        <v>104.0</v>
      </c>
      <c r="F106" s="31" t="str">
        <f t="shared" si="1"/>
        <v>Adapted Lichen</v>
      </c>
      <c r="G106" s="30" t="s">
        <v>810</v>
      </c>
      <c r="H106" s="30" t="s">
        <v>810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816</v>
      </c>
      <c r="U106" s="37" t="s">
        <v>812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817</v>
      </c>
      <c r="AK106" s="46" t="s">
        <v>818</v>
      </c>
      <c r="AL106" s="42"/>
      <c r="AM106" s="43"/>
      <c r="AN106" s="44" t="s">
        <v>377</v>
      </c>
      <c r="AO106" s="45" t="s">
        <v>377</v>
      </c>
      <c r="AP106" s="42" t="s">
        <v>816</v>
      </c>
      <c r="AQ106" s="45" t="s">
        <v>819</v>
      </c>
      <c r="AR106" s="42"/>
      <c r="AS106" s="43"/>
      <c r="AT106" s="42"/>
      <c r="AU106" s="43"/>
      <c r="AV106" s="42"/>
      <c r="AW106" s="43"/>
      <c r="AX106" s="42"/>
      <c r="AY106" s="43"/>
      <c r="AZ106" s="42"/>
      <c r="BA106" s="43"/>
      <c r="BB106" s="42"/>
      <c r="BC106" s="43"/>
      <c r="BD106" s="42"/>
      <c r="BE106" s="43"/>
    </row>
    <row r="107" ht="42.0" hidden="1" customHeight="1">
      <c r="A107" s="28" t="s">
        <v>53</v>
      </c>
      <c r="B107" s="29" t="s">
        <v>163</v>
      </c>
      <c r="C107" s="29"/>
      <c r="D107" s="33"/>
      <c r="E107" s="30">
        <v>105.0</v>
      </c>
      <c r="F107" s="31" t="str">
        <f t="shared" si="1"/>
        <v>Aerated Magma</v>
      </c>
      <c r="G107" s="30" t="s">
        <v>810</v>
      </c>
      <c r="H107" s="30" t="s">
        <v>810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820</v>
      </c>
      <c r="U107" s="37" t="s">
        <v>812</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821</v>
      </c>
      <c r="AK107" s="46" t="s">
        <v>822</v>
      </c>
      <c r="AL107" s="42"/>
      <c r="AM107" s="43"/>
      <c r="AN107" s="44" t="s">
        <v>823</v>
      </c>
      <c r="AO107" s="45" t="s">
        <v>823</v>
      </c>
      <c r="AP107" s="42" t="s">
        <v>820</v>
      </c>
      <c r="AQ107" s="45" t="s">
        <v>824</v>
      </c>
      <c r="AR107" s="42"/>
      <c r="AS107" s="43"/>
      <c r="AT107" s="42"/>
      <c r="AU107" s="43"/>
      <c r="AV107" s="42"/>
      <c r="AW107" s="43"/>
      <c r="AX107" s="42" t="s">
        <v>825</v>
      </c>
      <c r="AY107" s="43" t="s">
        <v>826</v>
      </c>
      <c r="AZ107" s="42" t="s">
        <v>270</v>
      </c>
      <c r="BA107" s="43" t="s">
        <v>270</v>
      </c>
      <c r="BB107" s="42"/>
      <c r="BC107" s="43"/>
      <c r="BD107" s="42"/>
      <c r="BE107" s="43"/>
    </row>
    <row r="108" ht="42.0" hidden="1" customHeight="1">
      <c r="A108" s="28" t="s">
        <v>53</v>
      </c>
      <c r="B108" s="29" t="s">
        <v>163</v>
      </c>
      <c r="C108" s="29"/>
      <c r="D108" s="33"/>
      <c r="E108" s="30">
        <v>106.0</v>
      </c>
      <c r="F108" s="31" t="str">
        <f t="shared" si="1"/>
        <v>Airborne Radiation</v>
      </c>
      <c r="G108" s="30" t="s">
        <v>810</v>
      </c>
      <c r="H108" s="30" t="s">
        <v>810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827</v>
      </c>
      <c r="U108" s="37" t="s">
        <v>812</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828</v>
      </c>
      <c r="AK108" s="46" t="s">
        <v>829</v>
      </c>
      <c r="AL108" s="42"/>
      <c r="AM108" s="43"/>
      <c r="AN108" s="44" t="s">
        <v>830</v>
      </c>
      <c r="AO108" s="45" t="s">
        <v>830</v>
      </c>
      <c r="AP108" s="44" t="s">
        <v>831</v>
      </c>
      <c r="AQ108" s="45" t="s">
        <v>832</v>
      </c>
      <c r="AR108" s="42"/>
      <c r="AS108" s="43"/>
      <c r="AT108" s="42"/>
      <c r="AU108" s="43"/>
      <c r="AV108" s="42" t="s">
        <v>833</v>
      </c>
      <c r="AW108" s="45" t="s">
        <v>834</v>
      </c>
      <c r="AX108" s="42" t="s">
        <v>825</v>
      </c>
      <c r="AY108" s="43" t="s">
        <v>826</v>
      </c>
      <c r="AZ108" s="42" t="s">
        <v>270</v>
      </c>
      <c r="BA108" s="43" t="s">
        <v>270</v>
      </c>
      <c r="BB108" s="42"/>
      <c r="BC108" s="43"/>
      <c r="BD108" s="42"/>
      <c r="BE108" s="43"/>
    </row>
    <row r="109" ht="42.0" hidden="1" customHeight="1">
      <c r="A109" s="28" t="s">
        <v>53</v>
      </c>
      <c r="B109" s="29" t="s">
        <v>163</v>
      </c>
      <c r="C109" s="29"/>
      <c r="D109" s="33"/>
      <c r="E109" s="30">
        <v>107.0</v>
      </c>
      <c r="F109" s="31" t="str">
        <f t="shared" si="1"/>
        <v>Algae</v>
      </c>
      <c r="G109" s="30" t="s">
        <v>810</v>
      </c>
      <c r="H109" s="30" t="s">
        <v>810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835</v>
      </c>
      <c r="U109" s="37" t="s">
        <v>812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836</v>
      </c>
      <c r="AK109" s="46" t="s">
        <v>837</v>
      </c>
      <c r="AL109" s="42"/>
      <c r="AM109" s="43"/>
      <c r="AN109" s="44" t="s">
        <v>838</v>
      </c>
      <c r="AO109" s="45" t="s">
        <v>838</v>
      </c>
      <c r="AP109" s="42" t="s">
        <v>835</v>
      </c>
      <c r="AQ109" s="45" t="s">
        <v>839</v>
      </c>
      <c r="AR109" s="42"/>
      <c r="AS109" s="43"/>
      <c r="AT109" s="42"/>
      <c r="AU109" s="43"/>
      <c r="AV109" s="42"/>
      <c r="AW109" s="43"/>
      <c r="AX109" s="42" t="s">
        <v>423</v>
      </c>
      <c r="AY109" s="43" t="s">
        <v>840</v>
      </c>
      <c r="AZ109" s="42" t="s">
        <v>841</v>
      </c>
      <c r="BA109" s="43" t="s">
        <v>841</v>
      </c>
      <c r="BB109" s="42"/>
      <c r="BC109" s="43"/>
      <c r="BD109" s="42"/>
      <c r="BE109" s="43"/>
    </row>
    <row r="110" ht="42.0" hidden="1" customHeight="1">
      <c r="A110" s="28" t="s">
        <v>53</v>
      </c>
      <c r="B110" s="29" t="s">
        <v>163</v>
      </c>
      <c r="C110" s="29"/>
      <c r="D110" s="28"/>
      <c r="E110" s="30">
        <v>108.0</v>
      </c>
      <c r="F110" s="31" t="str">
        <f t="shared" si="1"/>
        <v>Archaebacteria</v>
      </c>
      <c r="G110" s="30" t="s">
        <v>810</v>
      </c>
      <c r="H110" s="30" t="s">
        <v>810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816</v>
      </c>
      <c r="U110" s="37" t="s">
        <v>812</v>
      </c>
      <c r="V110" s="29"/>
      <c r="W110" s="37"/>
      <c r="X110" s="37"/>
      <c r="Y110" s="37" t="s">
        <v>105</v>
      </c>
      <c r="Z110" s="37" t="s">
        <v>189</v>
      </c>
      <c r="AA110" s="37"/>
      <c r="AB110" s="29"/>
      <c r="AC110" s="31" t="str">
        <f t="array" ref="AC110">IFERROR(INDEX(params!$H:$H,MATCH($AB110,params!$G:$G,0)),"")</f>
        <v/>
      </c>
      <c r="AD110" s="51" t="s">
        <v>842</v>
      </c>
      <c r="AE110" s="32"/>
      <c r="AF110" s="29"/>
      <c r="AG110" s="29"/>
      <c r="AH110" s="29"/>
      <c r="AI110" s="31" t="str">
        <f t="shared" si="3"/>
        <v/>
      </c>
      <c r="AJ110" s="40" t="s">
        <v>843</v>
      </c>
      <c r="AK110" s="46" t="s">
        <v>844</v>
      </c>
      <c r="AL110" s="42"/>
      <c r="AM110" s="43"/>
      <c r="AN110" s="44" t="s">
        <v>377</v>
      </c>
      <c r="AO110" s="45" t="s">
        <v>377</v>
      </c>
      <c r="AP110" s="44" t="s">
        <v>816</v>
      </c>
      <c r="AQ110" s="45" t="s">
        <v>845</v>
      </c>
      <c r="AR110" s="42"/>
      <c r="AS110" s="45"/>
      <c r="AT110" s="42"/>
      <c r="AU110" s="45"/>
      <c r="AV110" s="42"/>
      <c r="AW110" s="45"/>
      <c r="AX110" s="42" t="s">
        <v>846</v>
      </c>
      <c r="AY110" s="45" t="s">
        <v>847</v>
      </c>
      <c r="AZ110" s="42" t="s">
        <v>227</v>
      </c>
      <c r="BA110" s="45" t="s">
        <v>227</v>
      </c>
      <c r="BB110" s="42"/>
      <c r="BC110" s="45"/>
      <c r="BD110" s="42"/>
      <c r="BE110" s="45"/>
    </row>
    <row r="111" ht="42.0" hidden="1" customHeight="1">
      <c r="A111" s="28" t="s">
        <v>53</v>
      </c>
      <c r="B111" s="29" t="s">
        <v>163</v>
      </c>
      <c r="C111" s="29"/>
      <c r="D111" s="33"/>
      <c r="E111" s="30">
        <v>109.0</v>
      </c>
      <c r="F111" s="31" t="str">
        <f t="shared" si="1"/>
        <v>Artificial Photosynthesis</v>
      </c>
      <c r="G111" s="30" t="s">
        <v>810</v>
      </c>
      <c r="H111" s="30" t="s">
        <v>810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848</v>
      </c>
      <c r="U111" s="37" t="s">
        <v>812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849</v>
      </c>
      <c r="AK111" s="46" t="s">
        <v>850</v>
      </c>
      <c r="AL111" s="42"/>
      <c r="AM111" s="43"/>
      <c r="AN111" s="44" t="s">
        <v>851</v>
      </c>
      <c r="AO111" s="45" t="s">
        <v>851</v>
      </c>
      <c r="AP111" s="42" t="s">
        <v>848</v>
      </c>
      <c r="AQ111" s="45" t="s">
        <v>852</v>
      </c>
      <c r="AR111" s="42"/>
      <c r="AS111" s="43"/>
      <c r="AT111" s="42"/>
      <c r="AU111" s="43"/>
      <c r="AV111" s="42"/>
      <c r="AW111" s="43"/>
      <c r="AX111" s="42"/>
      <c r="AY111" s="43"/>
      <c r="AZ111" s="42"/>
      <c r="BA111" s="43"/>
      <c r="BB111" s="42"/>
      <c r="BC111" s="43"/>
      <c r="BD111" s="42"/>
      <c r="BE111" s="43"/>
    </row>
    <row r="112" ht="42.0" hidden="1"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853</v>
      </c>
      <c r="U112" s="37" t="s">
        <v>854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855</v>
      </c>
      <c r="AK112" s="46" t="s">
        <v>856</v>
      </c>
      <c r="AL112" s="42"/>
      <c r="AM112" s="43"/>
      <c r="AN112" s="44" t="s">
        <v>857</v>
      </c>
      <c r="AO112" s="45" t="s">
        <v>857</v>
      </c>
      <c r="AP112" s="44" t="s">
        <v>858</v>
      </c>
      <c r="AQ112" s="45" t="s">
        <v>859</v>
      </c>
      <c r="AR112" s="42"/>
      <c r="AS112" s="43"/>
      <c r="AT112" s="42"/>
      <c r="AU112" s="43"/>
      <c r="AV112" s="42"/>
      <c r="AW112" s="43"/>
      <c r="AX112" s="42"/>
      <c r="AY112" s="43"/>
      <c r="AZ112" s="42"/>
      <c r="BA112" s="43"/>
      <c r="BB112" s="42"/>
      <c r="BC112" s="43"/>
      <c r="BD112" s="42"/>
      <c r="BE112" s="43"/>
    </row>
    <row r="113" ht="42.0" hidden="1"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860</v>
      </c>
      <c r="U113" s="37" t="s">
        <v>854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861</v>
      </c>
      <c r="AK113" s="46" t="s">
        <v>862</v>
      </c>
      <c r="AL113" s="42"/>
      <c r="AM113" s="43"/>
      <c r="AN113" s="44" t="s">
        <v>863</v>
      </c>
      <c r="AO113" s="45" t="s">
        <v>863</v>
      </c>
      <c r="AP113" s="44" t="s">
        <v>864</v>
      </c>
      <c r="AQ113" s="45" t="s">
        <v>865</v>
      </c>
      <c r="AR113" s="42"/>
      <c r="AS113" s="43"/>
      <c r="AT113" s="42"/>
      <c r="AU113" s="43"/>
      <c r="AV113" s="42"/>
      <c r="AW113" s="43"/>
      <c r="AX113" s="42"/>
      <c r="AY113" s="43"/>
      <c r="AZ113" s="42"/>
      <c r="BA113" s="43"/>
      <c r="BB113" s="42"/>
      <c r="BC113" s="43"/>
      <c r="BD113" s="42"/>
      <c r="BE113" s="43"/>
    </row>
    <row r="114" ht="42.0" hidden="1" customHeight="1">
      <c r="A114" s="28" t="s">
        <v>53</v>
      </c>
      <c r="B114" s="29" t="s">
        <v>163</v>
      </c>
      <c r="C114" s="29"/>
      <c r="D114" s="33"/>
      <c r="E114" s="30">
        <v>112.0</v>
      </c>
      <c r="F114" s="31" t="str">
        <f t="shared" si="1"/>
        <v>Astrofarm</v>
      </c>
      <c r="G114" s="30" t="s">
        <v>810</v>
      </c>
      <c r="H114" s="30" t="s">
        <v>810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866</v>
      </c>
      <c r="U114" s="37" t="s">
        <v>812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867</v>
      </c>
      <c r="AK114" s="46" t="s">
        <v>868</v>
      </c>
      <c r="AL114" s="42"/>
      <c r="AM114" s="43"/>
      <c r="AN114" s="44" t="s">
        <v>869</v>
      </c>
      <c r="AO114" s="45" t="s">
        <v>869</v>
      </c>
      <c r="AP114" s="44" t="s">
        <v>870</v>
      </c>
      <c r="AQ114" s="45" t="s">
        <v>871</v>
      </c>
      <c r="AR114" s="42"/>
      <c r="AS114" s="43"/>
      <c r="AT114" s="42"/>
      <c r="AU114" s="43"/>
      <c r="AV114" s="42" t="s">
        <v>872</v>
      </c>
      <c r="AW114" s="45" t="s">
        <v>873</v>
      </c>
      <c r="AX114" s="42"/>
      <c r="AY114" s="43"/>
      <c r="AZ114" s="42"/>
      <c r="BA114" s="43"/>
      <c r="BB114" s="42"/>
      <c r="BC114" s="43"/>
      <c r="BD114" s="42"/>
      <c r="BE114" s="43"/>
    </row>
    <row r="115" ht="42.0" hidden="1" customHeight="1">
      <c r="A115" s="28" t="s">
        <v>53</v>
      </c>
      <c r="B115" s="29" t="s">
        <v>163</v>
      </c>
      <c r="C115" s="29"/>
      <c r="D115" s="33"/>
      <c r="E115" s="30">
        <v>113.0</v>
      </c>
      <c r="F115" s="31" t="str">
        <f t="shared" si="1"/>
        <v>Atospheric Insulators</v>
      </c>
      <c r="G115" s="30" t="s">
        <v>810</v>
      </c>
      <c r="H115" s="30" t="s">
        <v>810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874</v>
      </c>
      <c r="U115" s="37" t="s">
        <v>812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875</v>
      </c>
      <c r="AK115" s="46" t="s">
        <v>876</v>
      </c>
      <c r="AL115" s="42"/>
      <c r="AM115" s="43"/>
      <c r="AN115" s="44" t="s">
        <v>877</v>
      </c>
      <c r="AO115" s="45" t="s">
        <v>877</v>
      </c>
      <c r="AP115" s="44" t="s">
        <v>878</v>
      </c>
      <c r="AQ115" s="45" t="s">
        <v>879</v>
      </c>
      <c r="AR115" s="42"/>
      <c r="AS115" s="43"/>
      <c r="AT115" s="42"/>
      <c r="AU115" s="43"/>
      <c r="AV115" s="42"/>
      <c r="AW115" s="43"/>
      <c r="AX115" s="42"/>
      <c r="AY115" s="43"/>
      <c r="AZ115" s="42"/>
      <c r="BA115" s="43"/>
      <c r="BB115" s="42"/>
      <c r="BC115" s="43"/>
      <c r="BD115" s="42"/>
      <c r="BE115" s="43"/>
    </row>
    <row r="116" ht="42.0" hidden="1" customHeight="1">
      <c r="A116" s="28" t="s">
        <v>53</v>
      </c>
      <c r="B116" s="29" t="s">
        <v>163</v>
      </c>
      <c r="C116" s="29"/>
      <c r="D116" s="28"/>
      <c r="E116" s="30">
        <v>114.0</v>
      </c>
      <c r="F116" s="31" t="str">
        <f t="shared" si="1"/>
        <v>Automated Factories</v>
      </c>
      <c r="G116" s="30" t="s">
        <v>810</v>
      </c>
      <c r="H116" s="30" t="s">
        <v>810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880</v>
      </c>
      <c r="U116" s="37" t="s">
        <v>812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881</v>
      </c>
      <c r="AK116" s="46" t="s">
        <v>882</v>
      </c>
      <c r="AL116" s="42"/>
      <c r="AM116" s="43"/>
      <c r="AN116" s="44" t="s">
        <v>291</v>
      </c>
      <c r="AO116" s="45" t="s">
        <v>291</v>
      </c>
      <c r="AP116" s="44" t="s">
        <v>811</v>
      </c>
      <c r="AQ116" s="45" t="s">
        <v>815</v>
      </c>
      <c r="AR116" s="42"/>
      <c r="AS116" s="43"/>
      <c r="AT116" s="42"/>
      <c r="AU116" s="43"/>
      <c r="AV116" s="42" t="s">
        <v>883</v>
      </c>
      <c r="AW116" s="45" t="s">
        <v>884</v>
      </c>
      <c r="AX116" s="42"/>
      <c r="AY116" s="43"/>
      <c r="AZ116" s="42"/>
      <c r="BA116" s="43"/>
      <c r="BB116" s="42"/>
      <c r="BC116" s="43"/>
      <c r="BD116" s="42"/>
      <c r="BE116" s="43"/>
    </row>
    <row r="117" ht="42.0" hidden="1" customHeight="1">
      <c r="A117" s="28" t="s">
        <v>53</v>
      </c>
      <c r="B117" s="29" t="s">
        <v>163</v>
      </c>
      <c r="C117" s="29"/>
      <c r="D117" s="33"/>
      <c r="E117" s="30">
        <v>115.0</v>
      </c>
      <c r="F117" s="31" t="str">
        <f t="shared" si="1"/>
        <v>Balanced Portfolios</v>
      </c>
      <c r="G117" s="30" t="s">
        <v>810</v>
      </c>
      <c r="H117" s="30" t="s">
        <v>810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885</v>
      </c>
      <c r="U117" s="37" t="s">
        <v>812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886</v>
      </c>
      <c r="AK117" s="46" t="s">
        <v>887</v>
      </c>
      <c r="AL117" s="42"/>
      <c r="AM117" s="43"/>
      <c r="AN117" s="44" t="s">
        <v>888</v>
      </c>
      <c r="AO117" s="45" t="s">
        <v>888</v>
      </c>
      <c r="AP117" s="44" t="s">
        <v>889</v>
      </c>
      <c r="AQ117" s="45" t="s">
        <v>890</v>
      </c>
      <c r="AR117" s="42"/>
      <c r="AS117" s="43"/>
      <c r="AT117" s="42"/>
      <c r="AU117" s="43"/>
      <c r="AV117" s="42"/>
      <c r="AW117" s="43"/>
      <c r="AX117" s="42" t="s">
        <v>726</v>
      </c>
      <c r="AY117" s="45" t="s">
        <v>732</v>
      </c>
      <c r="AZ117" s="42" t="s">
        <v>258</v>
      </c>
      <c r="BA117" s="45" t="s">
        <v>258</v>
      </c>
      <c r="BB117" s="42"/>
      <c r="BC117" s="43"/>
      <c r="BD117" s="42"/>
      <c r="BE117" s="43"/>
    </row>
    <row r="118" ht="42.0" hidden="1" customHeight="1">
      <c r="A118" s="28" t="s">
        <v>53</v>
      </c>
      <c r="B118" s="29" t="s">
        <v>163</v>
      </c>
      <c r="C118" s="29"/>
      <c r="D118" s="33"/>
      <c r="E118" s="30">
        <v>116.0</v>
      </c>
      <c r="F118" s="31" t="str">
        <f t="shared" si="1"/>
        <v>Beam from a Thorium Asteroid</v>
      </c>
      <c r="G118" s="30" t="s">
        <v>810</v>
      </c>
      <c r="H118" s="30" t="s">
        <v>810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891</v>
      </c>
      <c r="T118" s="36" t="s">
        <v>870</v>
      </c>
      <c r="U118" s="37" t="s">
        <v>812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892</v>
      </c>
      <c r="AK118" s="46" t="s">
        <v>893</v>
      </c>
      <c r="AL118" s="42"/>
      <c r="AM118" s="43"/>
      <c r="AN118" s="44" t="s">
        <v>894</v>
      </c>
      <c r="AO118" s="45" t="s">
        <v>894</v>
      </c>
      <c r="AP118" s="42" t="s">
        <v>870</v>
      </c>
      <c r="AQ118" s="45" t="s">
        <v>871</v>
      </c>
      <c r="AR118" s="42"/>
      <c r="AS118" s="43"/>
      <c r="AT118" s="42"/>
      <c r="AU118" s="43"/>
      <c r="AV118" s="42"/>
      <c r="AW118" s="43"/>
      <c r="AX118" s="42" t="s">
        <v>895</v>
      </c>
      <c r="AY118" s="43" t="s">
        <v>895</v>
      </c>
      <c r="AZ118" s="44" t="s">
        <v>896</v>
      </c>
      <c r="BA118" s="45" t="s">
        <v>896</v>
      </c>
      <c r="BB118" s="42"/>
      <c r="BC118" s="43"/>
      <c r="BD118" s="42"/>
      <c r="BE118" s="43"/>
    </row>
    <row r="119" ht="42.0" hidden="1" customHeight="1">
      <c r="A119" s="28" t="s">
        <v>53</v>
      </c>
      <c r="B119" s="29" t="s">
        <v>163</v>
      </c>
      <c r="C119" s="29"/>
      <c r="D119" s="33"/>
      <c r="E119" s="30">
        <v>117.0</v>
      </c>
      <c r="F119" s="31" t="str">
        <f t="shared" si="1"/>
        <v>Biomass Combustors</v>
      </c>
      <c r="G119" s="30" t="s">
        <v>810</v>
      </c>
      <c r="H119" s="30" t="s">
        <v>810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hidden="1" customHeight="1">
      <c r="A120" s="28" t="s">
        <v>53</v>
      </c>
      <c r="B120" s="29" t="s">
        <v>163</v>
      </c>
      <c r="C120" s="29"/>
      <c r="D120" s="33"/>
      <c r="E120" s="30">
        <v>118.0</v>
      </c>
      <c r="F120" s="31" t="str">
        <f t="shared" si="1"/>
        <v>Biothermal Power</v>
      </c>
      <c r="G120" s="30" t="s">
        <v>810</v>
      </c>
      <c r="H120" s="30" t="s">
        <v>810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hidden="1" customHeight="1">
      <c r="A121" s="28" t="s">
        <v>53</v>
      </c>
      <c r="B121" s="29" t="s">
        <v>163</v>
      </c>
      <c r="C121" s="29"/>
      <c r="D121" s="33"/>
      <c r="E121" s="30">
        <v>119.0</v>
      </c>
      <c r="F121" s="31" t="str">
        <f t="shared" si="1"/>
        <v>Blueprints</v>
      </c>
      <c r="G121" s="30" t="s">
        <v>810</v>
      </c>
      <c r="H121" s="30" t="s">
        <v>810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hidden="1"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hidden="1" customHeight="1">
      <c r="A123" s="28" t="s">
        <v>53</v>
      </c>
      <c r="B123" s="29" t="s">
        <v>163</v>
      </c>
      <c r="C123" s="29"/>
      <c r="D123" s="33"/>
      <c r="E123" s="30">
        <v>121.0</v>
      </c>
      <c r="F123" s="31" t="str">
        <f t="shared" si="1"/>
        <v>Bushes</v>
      </c>
      <c r="G123" s="30" t="s">
        <v>810</v>
      </c>
      <c r="H123" s="30" t="s">
        <v>810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812</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838</v>
      </c>
      <c r="AO123" s="45" t="s">
        <v>838</v>
      </c>
      <c r="AP123" s="44" t="s">
        <v>835</v>
      </c>
      <c r="AQ123" s="45" t="s">
        <v>839</v>
      </c>
      <c r="AR123" s="42"/>
      <c r="AS123" s="43"/>
      <c r="AT123" s="42"/>
      <c r="AU123" s="43"/>
      <c r="AV123" s="42" t="s">
        <v>930</v>
      </c>
      <c r="AW123" s="45" t="s">
        <v>931</v>
      </c>
      <c r="AX123" s="42" t="s">
        <v>932</v>
      </c>
      <c r="AY123" s="45" t="s">
        <v>226</v>
      </c>
      <c r="AZ123" s="42" t="s">
        <v>227</v>
      </c>
      <c r="BA123" s="45" t="s">
        <v>227</v>
      </c>
      <c r="BB123" s="42"/>
      <c r="BC123" s="43"/>
      <c r="BD123" s="42"/>
      <c r="BE123" s="43"/>
    </row>
    <row r="124" ht="42.0" hidden="1" customHeight="1">
      <c r="A124" s="28" t="s">
        <v>53</v>
      </c>
      <c r="B124" s="29" t="s">
        <v>163</v>
      </c>
      <c r="C124" s="29"/>
      <c r="D124" s="33"/>
      <c r="E124" s="30">
        <v>122.0</v>
      </c>
      <c r="F124" s="31" t="str">
        <f t="shared" si="1"/>
        <v>Callisto Penal Mines</v>
      </c>
      <c r="G124" s="30" t="s">
        <v>810</v>
      </c>
      <c r="H124" s="30" t="s">
        <v>810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811</v>
      </c>
      <c r="U124" s="37" t="s">
        <v>812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811</v>
      </c>
      <c r="AQ124" s="45" t="s">
        <v>815</v>
      </c>
      <c r="AR124" s="42"/>
      <c r="AS124" s="43"/>
      <c r="AT124" s="42"/>
      <c r="AU124" s="43"/>
      <c r="AV124" s="42"/>
      <c r="AW124" s="43"/>
      <c r="AX124" s="42"/>
      <c r="AY124" s="43"/>
      <c r="AZ124" s="42"/>
      <c r="BA124" s="43"/>
      <c r="BB124" s="42"/>
      <c r="BC124" s="43"/>
      <c r="BD124" s="42"/>
      <c r="BE124" s="43"/>
    </row>
    <row r="125" ht="42.0" hidden="1" customHeight="1">
      <c r="A125" s="28" t="s">
        <v>53</v>
      </c>
      <c r="B125" s="29" t="s">
        <v>163</v>
      </c>
      <c r="C125" s="29"/>
      <c r="D125" s="33"/>
      <c r="E125" s="30">
        <v>123.0</v>
      </c>
      <c r="F125" s="31" t="str">
        <f t="shared" si="1"/>
        <v>Cartel</v>
      </c>
      <c r="G125" s="30" t="s">
        <v>810</v>
      </c>
      <c r="H125" s="30" t="s">
        <v>810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hidden="1" customHeight="1">
      <c r="A126" s="28" t="s">
        <v>53</v>
      </c>
      <c r="B126" s="29" t="s">
        <v>163</v>
      </c>
      <c r="C126" s="29"/>
      <c r="D126" s="33"/>
      <c r="E126" s="30">
        <v>124.0</v>
      </c>
      <c r="F126" s="31" t="str">
        <f t="shared" si="1"/>
        <v>Coal Imports</v>
      </c>
      <c r="G126" s="30" t="s">
        <v>810</v>
      </c>
      <c r="H126" s="30" t="s">
        <v>810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hidden="1" customHeight="1">
      <c r="A127" s="28" t="s">
        <v>53</v>
      </c>
      <c r="B127" s="29" t="s">
        <v>163</v>
      </c>
      <c r="C127" s="29"/>
      <c r="D127" s="33"/>
      <c r="E127" s="30">
        <v>125.0</v>
      </c>
      <c r="F127" s="31" t="str">
        <f t="shared" si="1"/>
        <v>Commercial District</v>
      </c>
      <c r="G127" s="30" t="s">
        <v>810</v>
      </c>
      <c r="H127" s="30" t="s">
        <v>810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hidden="1" customHeight="1">
      <c r="A128" s="28" t="s">
        <v>53</v>
      </c>
      <c r="B128" s="29" t="s">
        <v>163</v>
      </c>
      <c r="C128" s="29"/>
      <c r="D128" s="33"/>
      <c r="E128" s="30">
        <v>126.0</v>
      </c>
      <c r="F128" s="31" t="str">
        <f t="shared" si="1"/>
        <v>Deep Well Heating</v>
      </c>
      <c r="G128" s="30" t="s">
        <v>810</v>
      </c>
      <c r="H128" s="30" t="s">
        <v>810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hidden="1" customHeight="1">
      <c r="A129" s="28" t="s">
        <v>53</v>
      </c>
      <c r="B129" s="29" t="s">
        <v>163</v>
      </c>
      <c r="C129" s="29"/>
      <c r="D129" s="33"/>
      <c r="E129" s="30">
        <v>127.0</v>
      </c>
      <c r="F129" s="31" t="str">
        <f t="shared" si="1"/>
        <v>Designed Microorganisms</v>
      </c>
      <c r="G129" s="30" t="s">
        <v>810</v>
      </c>
      <c r="H129" s="30" t="s">
        <v>810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835</v>
      </c>
      <c r="U129" s="37" t="s">
        <v>812</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838</v>
      </c>
      <c r="AO129" s="45" t="s">
        <v>838</v>
      </c>
      <c r="AP129" s="42" t="s">
        <v>835</v>
      </c>
      <c r="AQ129" s="45" t="s">
        <v>839</v>
      </c>
      <c r="AR129" s="42"/>
      <c r="AS129" s="43"/>
      <c r="AT129" s="42"/>
      <c r="AU129" s="43"/>
      <c r="AV129" s="42"/>
      <c r="AW129" s="43"/>
      <c r="AX129" s="42" t="s">
        <v>960</v>
      </c>
      <c r="AY129" s="45" t="s">
        <v>961</v>
      </c>
      <c r="AZ129" s="42" t="s">
        <v>227</v>
      </c>
      <c r="BA129" s="45" t="s">
        <v>707</v>
      </c>
      <c r="BB129" s="42"/>
      <c r="BC129" s="43"/>
      <c r="BD129" s="42"/>
      <c r="BE129" s="43"/>
    </row>
    <row r="130" ht="42.0" hidden="1" customHeight="1">
      <c r="A130" s="28" t="s">
        <v>53</v>
      </c>
      <c r="B130" s="29" t="s">
        <v>163</v>
      </c>
      <c r="C130" s="29"/>
      <c r="D130" s="33"/>
      <c r="E130" s="30">
        <v>128.0</v>
      </c>
      <c r="F130" s="31" t="str">
        <f t="shared" si="1"/>
        <v>Diversified Interests</v>
      </c>
      <c r="G130" s="30" t="s">
        <v>810</v>
      </c>
      <c r="H130" s="30" t="s">
        <v>810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816</v>
      </c>
      <c r="AQ130" s="45" t="s">
        <v>819</v>
      </c>
      <c r="AR130" s="42"/>
      <c r="AS130" s="43"/>
      <c r="AT130" s="42"/>
      <c r="AU130" s="43"/>
      <c r="AV130" s="42" t="s">
        <v>965</v>
      </c>
      <c r="AW130" s="45" t="s">
        <v>966</v>
      </c>
      <c r="AX130" s="42"/>
      <c r="AY130" s="43"/>
      <c r="AZ130" s="42"/>
      <c r="BA130" s="43"/>
      <c r="BB130" s="42"/>
      <c r="BC130" s="43"/>
      <c r="BD130" s="42"/>
      <c r="BE130" s="43"/>
    </row>
    <row r="131" ht="42.0" hidden="1"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854</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hidden="1" customHeight="1">
      <c r="A132" s="28" t="s">
        <v>53</v>
      </c>
      <c r="B132" s="29" t="s">
        <v>163</v>
      </c>
      <c r="C132" s="29"/>
      <c r="D132" s="33"/>
      <c r="E132" s="30">
        <v>130.0</v>
      </c>
      <c r="F132" s="31" t="str">
        <f t="shared" si="1"/>
        <v>Economic Growth</v>
      </c>
      <c r="G132" s="30" t="s">
        <v>810</v>
      </c>
      <c r="H132" s="30" t="s">
        <v>810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888</v>
      </c>
      <c r="AO132" s="45" t="s">
        <v>888</v>
      </c>
      <c r="AP132" s="42" t="s">
        <v>977</v>
      </c>
      <c r="AQ132" s="45" t="s">
        <v>890</v>
      </c>
      <c r="AR132" s="42"/>
      <c r="AS132" s="43"/>
      <c r="AT132" s="42"/>
      <c r="AU132" s="43"/>
      <c r="AV132" s="42"/>
      <c r="AW132" s="43"/>
      <c r="AX132" s="42"/>
      <c r="AY132" s="43"/>
      <c r="AZ132" s="42"/>
      <c r="BA132" s="43"/>
      <c r="BB132" s="42"/>
      <c r="BC132" s="43"/>
      <c r="BD132" s="42"/>
      <c r="BE132" s="43"/>
    </row>
    <row r="133" ht="42.0" hidden="1" customHeight="1">
      <c r="A133" s="28" t="s">
        <v>53</v>
      </c>
      <c r="B133" s="29" t="s">
        <v>163</v>
      </c>
      <c r="C133" s="29"/>
      <c r="D133" s="33"/>
      <c r="E133" s="30">
        <v>131.0</v>
      </c>
      <c r="F133" s="31" t="str">
        <f t="shared" si="1"/>
        <v>Energy Storage</v>
      </c>
      <c r="G133" s="30" t="s">
        <v>810</v>
      </c>
      <c r="H133" s="30" t="s">
        <v>810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hidden="1" customHeight="1">
      <c r="A134" s="28" t="s">
        <v>53</v>
      </c>
      <c r="B134" s="29" t="s">
        <v>163</v>
      </c>
      <c r="C134" s="29"/>
      <c r="D134" s="33"/>
      <c r="E134" s="30">
        <v>132.0</v>
      </c>
      <c r="F134" s="31" t="str">
        <f t="shared" si="1"/>
        <v>Eos Chasma National Park</v>
      </c>
      <c r="G134" s="30" t="s">
        <v>810</v>
      </c>
      <c r="H134" s="30" t="s">
        <v>810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812</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hidden="1" customHeight="1">
      <c r="A135" s="28" t="s">
        <v>53</v>
      </c>
      <c r="B135" s="29" t="s">
        <v>163</v>
      </c>
      <c r="C135" s="29"/>
      <c r="D135" s="33"/>
      <c r="E135" s="30">
        <v>133.0</v>
      </c>
      <c r="F135" s="31" t="str">
        <f t="shared" si="1"/>
        <v>Farming</v>
      </c>
      <c r="G135" s="30" t="s">
        <v>810</v>
      </c>
      <c r="H135" s="30" t="s">
        <v>810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812</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hidden="1" customHeight="1">
      <c r="A136" s="28" t="s">
        <v>53</v>
      </c>
      <c r="B136" s="29" t="s">
        <v>163</v>
      </c>
      <c r="C136" s="29"/>
      <c r="D136" s="33"/>
      <c r="E136" s="30">
        <v>134.0</v>
      </c>
      <c r="F136" s="31" t="str">
        <f t="shared" si="1"/>
        <v>Food Factory</v>
      </c>
      <c r="G136" s="30" t="s">
        <v>810</v>
      </c>
      <c r="H136" s="30" t="s">
        <v>810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hidden="1" customHeight="1">
      <c r="A137" s="28" t="s">
        <v>53</v>
      </c>
      <c r="B137" s="29" t="s">
        <v>163</v>
      </c>
      <c r="C137" s="29"/>
      <c r="D137" s="33"/>
      <c r="E137" s="30">
        <v>135.0</v>
      </c>
      <c r="F137" s="31" t="str">
        <f t="shared" si="1"/>
        <v>Fuel Factory</v>
      </c>
      <c r="G137" s="30" t="s">
        <v>810</v>
      </c>
      <c r="H137" s="30" t="s">
        <v>810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hidden="1" customHeight="1">
      <c r="A138" s="28" t="s">
        <v>53</v>
      </c>
      <c r="B138" s="29" t="s">
        <v>163</v>
      </c>
      <c r="C138" s="29"/>
      <c r="D138" s="33"/>
      <c r="E138" s="30">
        <v>136.0</v>
      </c>
      <c r="F138" s="31" t="str">
        <f t="shared" si="1"/>
        <v>Fueled Generators</v>
      </c>
      <c r="G138" s="30" t="s">
        <v>810</v>
      </c>
      <c r="H138" s="30" t="s">
        <v>810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831</v>
      </c>
      <c r="U138" s="37" t="s">
        <v>812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831</v>
      </c>
      <c r="AQ138" s="45" t="s">
        <v>832</v>
      </c>
      <c r="AR138" s="42"/>
      <c r="AS138" s="43"/>
      <c r="AT138" s="42"/>
      <c r="AU138" s="43"/>
      <c r="AV138" s="42"/>
      <c r="AW138" s="43"/>
      <c r="AX138" s="42" t="s">
        <v>1022</v>
      </c>
      <c r="AY138" s="45" t="s">
        <v>732</v>
      </c>
      <c r="AZ138" s="42" t="s">
        <v>258</v>
      </c>
      <c r="BA138" s="45" t="s">
        <v>258</v>
      </c>
      <c r="BB138" s="42"/>
      <c r="BC138" s="43"/>
      <c r="BD138" s="42"/>
      <c r="BE138" s="43"/>
    </row>
    <row r="139" ht="42.0" hidden="1" customHeight="1">
      <c r="A139" s="28" t="s">
        <v>53</v>
      </c>
      <c r="B139" s="29" t="s">
        <v>163</v>
      </c>
      <c r="C139" s="29"/>
      <c r="D139" s="33"/>
      <c r="E139" s="30">
        <v>137.0</v>
      </c>
      <c r="F139" s="31" t="str">
        <f t="shared" si="1"/>
        <v>Fusion Power</v>
      </c>
      <c r="G139" s="30" t="s">
        <v>810</v>
      </c>
      <c r="H139" s="30" t="s">
        <v>810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811</v>
      </c>
      <c r="U139" s="37" t="s">
        <v>812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811</v>
      </c>
      <c r="AQ139" s="45" t="s">
        <v>815</v>
      </c>
      <c r="AR139" s="42"/>
      <c r="AS139" s="43"/>
      <c r="AT139" s="42"/>
      <c r="AU139" s="43"/>
      <c r="AV139" s="42"/>
      <c r="AW139" s="43"/>
      <c r="AX139" s="42" t="s">
        <v>1026</v>
      </c>
      <c r="AY139" s="45" t="s">
        <v>1027</v>
      </c>
      <c r="AZ139" s="42" t="s">
        <v>1028</v>
      </c>
      <c r="BA139" s="45" t="s">
        <v>1028</v>
      </c>
      <c r="BB139" s="42"/>
      <c r="BC139" s="43"/>
      <c r="BD139" s="42"/>
      <c r="BE139" s="43"/>
    </row>
    <row r="140" ht="42.0" hidden="1"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853</v>
      </c>
      <c r="U140" s="37" t="s">
        <v>854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857</v>
      </c>
      <c r="AO140" s="45" t="s">
        <v>857</v>
      </c>
      <c r="AP140" s="44" t="s">
        <v>858</v>
      </c>
      <c r="AQ140" s="45" t="s">
        <v>1031</v>
      </c>
      <c r="AR140" s="42"/>
      <c r="AS140" s="43"/>
      <c r="AT140" s="42"/>
      <c r="AU140" s="43"/>
      <c r="AV140" s="42"/>
      <c r="AW140" s="43"/>
      <c r="AX140" s="42"/>
      <c r="AY140" s="43"/>
      <c r="AZ140" s="42"/>
      <c r="BA140" s="43"/>
      <c r="BB140" s="42"/>
      <c r="BC140" s="43"/>
      <c r="BD140" s="42"/>
      <c r="BE140" s="43"/>
    </row>
    <row r="141" ht="42.0" hidden="1" customHeight="1">
      <c r="A141" s="28" t="s">
        <v>53</v>
      </c>
      <c r="B141" s="29" t="s">
        <v>163</v>
      </c>
      <c r="C141" s="29"/>
      <c r="D141" s="33"/>
      <c r="E141" s="30">
        <v>139.0</v>
      </c>
      <c r="F141" s="31" t="str">
        <f t="shared" si="1"/>
        <v>Gene Repair</v>
      </c>
      <c r="G141" s="30" t="s">
        <v>810</v>
      </c>
      <c r="H141" s="30" t="s">
        <v>810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hidden="1" customHeight="1">
      <c r="A142" s="28" t="s">
        <v>53</v>
      </c>
      <c r="B142" s="29" t="s">
        <v>163</v>
      </c>
      <c r="C142" s="29"/>
      <c r="D142" s="33"/>
      <c r="E142" s="30">
        <v>140.0</v>
      </c>
      <c r="F142" s="31" t="str">
        <f t="shared" si="1"/>
        <v>Geothermal Power</v>
      </c>
      <c r="G142" s="30" t="s">
        <v>810</v>
      </c>
      <c r="H142" s="30" t="s">
        <v>810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831</v>
      </c>
      <c r="U142" s="37" t="s">
        <v>812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831</v>
      </c>
      <c r="AQ142" s="45" t="s">
        <v>832</v>
      </c>
      <c r="AR142" s="42"/>
      <c r="AS142" s="43"/>
      <c r="AT142" s="42"/>
      <c r="AU142" s="43"/>
      <c r="AV142" s="42"/>
      <c r="AW142" s="43"/>
      <c r="AX142" s="42"/>
      <c r="AY142" s="43"/>
      <c r="AZ142" s="42"/>
      <c r="BA142" s="43"/>
      <c r="BB142" s="42"/>
      <c r="BC142" s="43"/>
      <c r="BD142" s="42"/>
      <c r="BE142" s="43"/>
    </row>
    <row r="143" ht="42.0" hidden="1" customHeight="1">
      <c r="A143" s="28" t="s">
        <v>53</v>
      </c>
      <c r="B143" s="29" t="s">
        <v>163</v>
      </c>
      <c r="C143" s="29"/>
      <c r="D143" s="33"/>
      <c r="E143" s="30">
        <v>141.0</v>
      </c>
      <c r="F143" s="31" t="str">
        <f t="shared" si="1"/>
        <v>Giant Space Mirror</v>
      </c>
      <c r="G143" s="30" t="s">
        <v>810</v>
      </c>
      <c r="H143" s="30" t="s">
        <v>810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hidden="1" customHeight="1">
      <c r="A144" s="28" t="s">
        <v>53</v>
      </c>
      <c r="B144" s="29" t="s">
        <v>163</v>
      </c>
      <c r="C144" s="29"/>
      <c r="D144" s="33"/>
      <c r="E144" s="30">
        <v>142.0</v>
      </c>
      <c r="F144" s="31" t="str">
        <f t="shared" si="1"/>
        <v>Grass</v>
      </c>
      <c r="G144" s="30" t="s">
        <v>810</v>
      </c>
      <c r="H144" s="30" t="s">
        <v>810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812</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816</v>
      </c>
      <c r="AQ144" s="45" t="s">
        <v>819</v>
      </c>
      <c r="AR144" s="42"/>
      <c r="AS144" s="43"/>
      <c r="AT144" s="42"/>
      <c r="AU144" s="43"/>
      <c r="AV144" s="42" t="s">
        <v>391</v>
      </c>
      <c r="AW144" s="45" t="s">
        <v>1048</v>
      </c>
      <c r="AX144" s="42" t="s">
        <v>932</v>
      </c>
      <c r="AY144" s="45" t="s">
        <v>226</v>
      </c>
      <c r="AZ144" s="42" t="s">
        <v>227</v>
      </c>
      <c r="BA144" s="45" t="s">
        <v>227</v>
      </c>
      <c r="BB144" s="42"/>
      <c r="BC144" s="43"/>
      <c r="BD144" s="42"/>
      <c r="BE144" s="43"/>
    </row>
    <row r="145" ht="42.0" hidden="1" customHeight="1">
      <c r="A145" s="28" t="s">
        <v>53</v>
      </c>
      <c r="B145" s="29" t="s">
        <v>163</v>
      </c>
      <c r="C145" s="29"/>
      <c r="D145" s="33"/>
      <c r="E145" s="30">
        <v>143.0</v>
      </c>
      <c r="F145" s="31" t="str">
        <f t="shared" si="1"/>
        <v>Great Dam</v>
      </c>
      <c r="G145" s="30" t="s">
        <v>810</v>
      </c>
      <c r="H145" s="30" t="s">
        <v>810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831</v>
      </c>
      <c r="U145" s="37" t="s">
        <v>812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831</v>
      </c>
      <c r="AQ145" s="45" t="s">
        <v>832</v>
      </c>
      <c r="AR145" s="42"/>
      <c r="AS145" s="43"/>
      <c r="AT145" s="42"/>
      <c r="AU145" s="43"/>
      <c r="AV145" s="42"/>
      <c r="AW145" s="43"/>
      <c r="AX145" s="42" t="s">
        <v>1052</v>
      </c>
      <c r="AY145" s="43" t="s">
        <v>1053</v>
      </c>
      <c r="AZ145" s="42" t="s">
        <v>1054</v>
      </c>
      <c r="BA145" s="43" t="s">
        <v>1054</v>
      </c>
      <c r="BB145" s="42"/>
      <c r="BC145" s="43"/>
      <c r="BD145" s="42"/>
      <c r="BE145" s="43"/>
    </row>
    <row r="146" ht="42.0" hidden="1"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hidden="1" customHeight="1">
      <c r="A147" s="28" t="s">
        <v>53</v>
      </c>
      <c r="B147" s="29" t="s">
        <v>163</v>
      </c>
      <c r="C147" s="29"/>
      <c r="D147" s="33"/>
      <c r="E147" s="30">
        <v>145.0</v>
      </c>
      <c r="F147" s="31" t="str">
        <f t="shared" si="1"/>
        <v>Heather</v>
      </c>
      <c r="G147" s="30" t="s">
        <v>810</v>
      </c>
      <c r="H147" s="30" t="s">
        <v>810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845</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810</v>
      </c>
      <c r="H148" s="30" t="s">
        <v>810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888</v>
      </c>
      <c r="AO148" s="45" t="s">
        <v>888</v>
      </c>
      <c r="AP148" s="44" t="s">
        <v>977</v>
      </c>
      <c r="AQ148" s="45" t="s">
        <v>890</v>
      </c>
      <c r="AR148" s="42"/>
      <c r="AS148" s="43"/>
      <c r="AT148" s="42"/>
      <c r="AU148" s="43"/>
      <c r="AV148" s="42"/>
      <c r="AW148" s="43"/>
      <c r="AX148" s="42"/>
      <c r="AY148" s="43"/>
      <c r="AZ148" s="42"/>
      <c r="BA148" s="43"/>
      <c r="BB148" s="42"/>
      <c r="BC148" s="43"/>
      <c r="BD148" s="42"/>
      <c r="BE148" s="43"/>
    </row>
    <row r="149" ht="42.0" hidden="1" customHeight="1">
      <c r="A149" s="28" t="s">
        <v>53</v>
      </c>
      <c r="B149" s="29" t="s">
        <v>163</v>
      </c>
      <c r="C149" s="29"/>
      <c r="D149" s="33"/>
      <c r="E149" s="30">
        <v>147.0</v>
      </c>
      <c r="F149" s="31" t="str">
        <f t="shared" si="1"/>
        <v>Import of Advanced GHG</v>
      </c>
      <c r="G149" s="30" t="s">
        <v>810</v>
      </c>
      <c r="H149" s="30" t="s">
        <v>810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831</v>
      </c>
      <c r="U149" s="37" t="s">
        <v>812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831</v>
      </c>
      <c r="AQ149" s="45" t="s">
        <v>1070</v>
      </c>
      <c r="AR149" s="42"/>
      <c r="AS149" s="43"/>
      <c r="AT149" s="42"/>
      <c r="AU149" s="43"/>
      <c r="AV149" s="42"/>
      <c r="AW149" s="43"/>
      <c r="AX149" s="42"/>
      <c r="AY149" s="43"/>
      <c r="AZ149" s="42"/>
      <c r="BA149" s="43"/>
      <c r="BB149" s="42"/>
      <c r="BC149" s="43"/>
      <c r="BD149" s="42"/>
      <c r="BE149" s="43"/>
    </row>
    <row r="150" ht="42.0" hidden="1" customHeight="1">
      <c r="A150" s="28" t="s">
        <v>53</v>
      </c>
      <c r="B150" s="29" t="s">
        <v>163</v>
      </c>
      <c r="C150" s="29"/>
      <c r="D150" s="33"/>
      <c r="E150" s="30">
        <v>148.0</v>
      </c>
      <c r="F150" s="31" t="str">
        <f t="shared" si="1"/>
        <v>Imported GHG</v>
      </c>
      <c r="G150" s="30" t="s">
        <v>810</v>
      </c>
      <c r="H150" s="30" t="s">
        <v>810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hidden="1" customHeight="1">
      <c r="A151" s="28" t="s">
        <v>53</v>
      </c>
      <c r="B151" s="29" t="s">
        <v>163</v>
      </c>
      <c r="C151" s="29"/>
      <c r="D151" s="33"/>
      <c r="E151" s="30">
        <v>149.0</v>
      </c>
      <c r="F151" s="31" t="str">
        <f t="shared" si="1"/>
        <v>Industrial Center</v>
      </c>
      <c r="G151" s="30" t="s">
        <v>810</v>
      </c>
      <c r="H151" s="30" t="s">
        <v>810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hidden="1" customHeight="1">
      <c r="A152" s="28" t="s">
        <v>53</v>
      </c>
      <c r="B152" s="29" t="s">
        <v>163</v>
      </c>
      <c r="C152" s="29"/>
      <c r="D152" s="33"/>
      <c r="E152" s="30">
        <v>150.0</v>
      </c>
      <c r="F152" s="31" t="str">
        <f t="shared" si="1"/>
        <v>Industiral Farming</v>
      </c>
      <c r="G152" s="30" t="s">
        <v>810</v>
      </c>
      <c r="H152" s="30" t="s">
        <v>810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hidden="1"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hidden="1" customHeight="1">
      <c r="A154" s="28" t="s">
        <v>53</v>
      </c>
      <c r="B154" s="29" t="s">
        <v>163</v>
      </c>
      <c r="C154" s="29"/>
      <c r="D154" s="33"/>
      <c r="E154" s="30">
        <v>152.0</v>
      </c>
      <c r="F154" s="31" t="str">
        <f t="shared" si="1"/>
        <v>Insects</v>
      </c>
      <c r="G154" s="30" t="s">
        <v>810</v>
      </c>
      <c r="H154" s="30" t="s">
        <v>810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hidden="1" customHeight="1">
      <c r="A156" s="28" t="s">
        <v>53</v>
      </c>
      <c r="B156" s="29" t="s">
        <v>163</v>
      </c>
      <c r="C156" s="29"/>
      <c r="D156" s="33"/>
      <c r="E156" s="30">
        <v>154.0</v>
      </c>
      <c r="F156" s="31" t="str">
        <f t="shared" si="1"/>
        <v>Kelp Farming</v>
      </c>
      <c r="G156" s="30" t="s">
        <v>810</v>
      </c>
      <c r="H156" s="30" t="s">
        <v>810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hidden="1" customHeight="1">
      <c r="A157" s="28" t="s">
        <v>53</v>
      </c>
      <c r="B157" s="29" t="s">
        <v>163</v>
      </c>
      <c r="C157" s="29"/>
      <c r="D157" s="33"/>
      <c r="E157" s="30">
        <v>155.0</v>
      </c>
      <c r="F157" s="31" t="str">
        <f t="shared" si="1"/>
        <v>Lichen</v>
      </c>
      <c r="G157" s="30" t="s">
        <v>810</v>
      </c>
      <c r="H157" s="30" t="s">
        <v>810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816</v>
      </c>
      <c r="U157" s="37" t="s">
        <v>812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845</v>
      </c>
      <c r="AR157" s="42"/>
      <c r="AS157" s="45"/>
      <c r="AT157" s="42"/>
      <c r="AU157" s="45"/>
      <c r="AV157" s="42"/>
      <c r="AW157" s="45"/>
      <c r="AX157" s="42"/>
      <c r="AY157" s="45"/>
      <c r="AZ157" s="42"/>
      <c r="BA157" s="45"/>
      <c r="BB157" s="42"/>
      <c r="BC157" s="45"/>
      <c r="BD157" s="42"/>
      <c r="BE157" s="45"/>
    </row>
    <row r="158" ht="42.0" hidden="1" customHeight="1">
      <c r="A158" s="28" t="s">
        <v>53</v>
      </c>
      <c r="B158" s="29" t="s">
        <v>163</v>
      </c>
      <c r="C158" s="29"/>
      <c r="D158" s="33"/>
      <c r="E158" s="30">
        <v>156.0</v>
      </c>
      <c r="F158" s="31" t="str">
        <f t="shared" si="1"/>
        <v>Lightning Harvest</v>
      </c>
      <c r="G158" s="30" t="s">
        <v>810</v>
      </c>
      <c r="H158" s="30" t="s">
        <v>810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hidden="1" customHeight="1">
      <c r="A159" s="28" t="s">
        <v>53</v>
      </c>
      <c r="B159" s="29" t="s">
        <v>163</v>
      </c>
      <c r="C159" s="29"/>
      <c r="D159" s="33"/>
      <c r="E159" s="30">
        <v>157.0</v>
      </c>
      <c r="F159" s="31" t="str">
        <f t="shared" si="1"/>
        <v>Low-Atmo Shields</v>
      </c>
      <c r="G159" s="30" t="s">
        <v>810</v>
      </c>
      <c r="H159" s="30" t="s">
        <v>810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812</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825</v>
      </c>
      <c r="AY159" s="43" t="s">
        <v>826</v>
      </c>
      <c r="AZ159" s="42" t="s">
        <v>270</v>
      </c>
      <c r="BA159" s="43" t="s">
        <v>270</v>
      </c>
      <c r="BB159" s="42"/>
      <c r="BC159" s="43"/>
      <c r="BD159" s="42"/>
      <c r="BE159" s="43"/>
    </row>
    <row r="160" ht="42.0" hidden="1" customHeight="1">
      <c r="A160" s="28" t="s">
        <v>53</v>
      </c>
      <c r="B160" s="29" t="s">
        <v>163</v>
      </c>
      <c r="C160" s="29"/>
      <c r="D160" s="33"/>
      <c r="E160" s="30">
        <v>158.0</v>
      </c>
      <c r="F160" s="31" t="str">
        <f t="shared" si="1"/>
        <v>Lunar Beam</v>
      </c>
      <c r="G160" s="30" t="s">
        <v>810</v>
      </c>
      <c r="H160" s="30" t="s">
        <v>810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hidden="1"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hidden="1" customHeight="1">
      <c r="A162" s="28" t="s">
        <v>53</v>
      </c>
      <c r="B162" s="29" t="s">
        <v>163</v>
      </c>
      <c r="C162" s="29"/>
      <c r="D162" s="33"/>
      <c r="E162" s="30">
        <v>160.0</v>
      </c>
      <c r="F162" s="31" t="str">
        <f t="shared" si="1"/>
        <v>Medical Lab</v>
      </c>
      <c r="G162" s="30" t="s">
        <v>810</v>
      </c>
      <c r="H162" s="30" t="s">
        <v>810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hidden="1" customHeight="1">
      <c r="A163" s="28" t="s">
        <v>53</v>
      </c>
      <c r="B163" s="29" t="s">
        <v>163</v>
      </c>
      <c r="C163" s="29"/>
      <c r="D163" s="33"/>
      <c r="E163" s="30">
        <v>161.0</v>
      </c>
      <c r="F163" s="31" t="str">
        <f t="shared" si="1"/>
        <v>Methane from Titan</v>
      </c>
      <c r="G163" s="30" t="s">
        <v>810</v>
      </c>
      <c r="H163" s="30" t="s">
        <v>810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812</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825</v>
      </c>
      <c r="AY163" s="45" t="s">
        <v>826</v>
      </c>
      <c r="AZ163" s="42" t="s">
        <v>270</v>
      </c>
      <c r="BA163" s="45" t="s">
        <v>270</v>
      </c>
      <c r="BB163" s="42"/>
      <c r="BC163" s="45"/>
      <c r="BD163" s="42"/>
      <c r="BE163" s="45"/>
    </row>
    <row r="164" ht="42.0" hidden="1"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hidden="1" customHeight="1">
      <c r="A165" s="28" t="s">
        <v>53</v>
      </c>
      <c r="B165" s="29" t="s">
        <v>163</v>
      </c>
      <c r="C165" s="29"/>
      <c r="D165" s="33"/>
      <c r="E165" s="30">
        <v>163.0</v>
      </c>
      <c r="F165" s="31" t="str">
        <f t="shared" si="1"/>
        <v>Microprocessors</v>
      </c>
      <c r="G165" s="30" t="s">
        <v>810</v>
      </c>
      <c r="H165" s="30" t="s">
        <v>810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hidden="1"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hidden="1" customHeight="1">
      <c r="A167" s="28" t="s">
        <v>53</v>
      </c>
      <c r="B167" s="29" t="s">
        <v>163</v>
      </c>
      <c r="C167" s="29"/>
      <c r="D167" s="33"/>
      <c r="E167" s="30">
        <v>165.0</v>
      </c>
      <c r="F167" s="31" t="str">
        <f t="shared" si="1"/>
        <v>Miranda Resort</v>
      </c>
      <c r="G167" s="30" t="s">
        <v>810</v>
      </c>
      <c r="H167" s="30" t="s">
        <v>810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hidden="1" customHeight="1">
      <c r="A168" s="28" t="s">
        <v>53</v>
      </c>
      <c r="B168" s="29" t="s">
        <v>163</v>
      </c>
      <c r="C168" s="29"/>
      <c r="D168" s="33"/>
      <c r="E168" s="30">
        <v>166.0</v>
      </c>
      <c r="F168" s="31" t="str">
        <f t="shared" si="1"/>
        <v>Mohole Area</v>
      </c>
      <c r="G168" s="30" t="s">
        <v>810</v>
      </c>
      <c r="H168" s="30" t="s">
        <v>810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hidden="1" customHeight="1">
      <c r="A169" s="28" t="s">
        <v>53</v>
      </c>
      <c r="B169" s="29" t="s">
        <v>163</v>
      </c>
      <c r="C169" s="29"/>
      <c r="D169" s="33"/>
      <c r="E169" s="30">
        <v>167.0</v>
      </c>
      <c r="F169" s="31" t="str">
        <f t="shared" si="1"/>
        <v>Monocultures</v>
      </c>
      <c r="G169" s="30" t="s">
        <v>810</v>
      </c>
      <c r="H169" s="30" t="s">
        <v>810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835</v>
      </c>
      <c r="U169" s="37" t="s">
        <v>812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838</v>
      </c>
      <c r="AO169" s="45" t="s">
        <v>838</v>
      </c>
      <c r="AP169" s="42" t="s">
        <v>835</v>
      </c>
      <c r="AQ169" s="45" t="s">
        <v>839</v>
      </c>
      <c r="AR169" s="42"/>
      <c r="AS169" s="43"/>
      <c r="AT169" s="42"/>
      <c r="AU169" s="43"/>
      <c r="AV169" s="42"/>
      <c r="AW169" s="43"/>
      <c r="AX169" s="42" t="s">
        <v>726</v>
      </c>
      <c r="AY169" s="45" t="s">
        <v>732</v>
      </c>
      <c r="AZ169" s="42" t="s">
        <v>258</v>
      </c>
      <c r="BA169" s="45" t="s">
        <v>258</v>
      </c>
      <c r="BB169" s="42"/>
      <c r="BC169" s="43"/>
      <c r="BD169" s="42"/>
      <c r="BE169" s="43"/>
    </row>
    <row r="170" ht="42.0" hidden="1" customHeight="1">
      <c r="A170" s="28" t="s">
        <v>53</v>
      </c>
      <c r="B170" s="29" t="s">
        <v>163</v>
      </c>
      <c r="C170" s="29"/>
      <c r="D170" s="28"/>
      <c r="E170" s="30">
        <v>168.0</v>
      </c>
      <c r="F170" s="31" t="str">
        <f t="shared" si="1"/>
        <v>Moss</v>
      </c>
      <c r="G170" s="30" t="s">
        <v>810</v>
      </c>
      <c r="H170" s="30" t="s">
        <v>810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816</v>
      </c>
      <c r="U170" s="37" t="s">
        <v>812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816</v>
      </c>
      <c r="AQ170" s="45" t="s">
        <v>819</v>
      </c>
      <c r="AR170" s="42"/>
      <c r="AS170" s="43"/>
      <c r="AT170" s="42"/>
      <c r="AU170" s="43"/>
      <c r="AV170" s="42"/>
      <c r="AW170" s="43"/>
      <c r="AX170" s="42" t="s">
        <v>1168</v>
      </c>
      <c r="AY170" s="45" t="s">
        <v>1171</v>
      </c>
      <c r="AZ170" s="42" t="s">
        <v>1172</v>
      </c>
      <c r="BA170" s="45" t="s">
        <v>1172</v>
      </c>
      <c r="BB170" s="42"/>
      <c r="BC170" s="43"/>
      <c r="BD170" s="42"/>
      <c r="BE170" s="43"/>
    </row>
    <row r="171" ht="42.0" hidden="1" customHeight="1">
      <c r="A171" s="28" t="s">
        <v>53</v>
      </c>
      <c r="B171" s="29" t="s">
        <v>163</v>
      </c>
      <c r="C171" s="29"/>
      <c r="D171" s="33"/>
      <c r="E171" s="30">
        <v>169.0</v>
      </c>
      <c r="F171" s="31" t="str">
        <f t="shared" si="1"/>
        <v>Natural Preserve</v>
      </c>
      <c r="G171" s="30" t="s">
        <v>810</v>
      </c>
      <c r="H171" s="30" t="s">
        <v>810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812</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825</v>
      </c>
      <c r="AY171" s="43" t="s">
        <v>826</v>
      </c>
      <c r="AZ171" s="42" t="s">
        <v>270</v>
      </c>
      <c r="BA171" s="43" t="s">
        <v>270</v>
      </c>
      <c r="BB171" s="42"/>
      <c r="BC171" s="43"/>
      <c r="BD171" s="42"/>
      <c r="BE171" s="43"/>
    </row>
    <row r="172" ht="42.0" hidden="1" customHeight="1">
      <c r="A172" s="28" t="s">
        <v>53</v>
      </c>
      <c r="B172" s="29" t="s">
        <v>163</v>
      </c>
      <c r="C172" s="29"/>
      <c r="D172" s="33"/>
      <c r="E172" s="30">
        <v>170.0</v>
      </c>
      <c r="F172" s="31" t="str">
        <f t="shared" si="1"/>
        <v>New Portfolios</v>
      </c>
      <c r="G172" s="30" t="s">
        <v>810</v>
      </c>
      <c r="H172" s="30" t="s">
        <v>810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hidden="1" customHeight="1">
      <c r="A173" s="28" t="s">
        <v>53</v>
      </c>
      <c r="B173" s="29" t="s">
        <v>163</v>
      </c>
      <c r="C173" s="29"/>
      <c r="D173" s="33"/>
      <c r="E173" s="30">
        <v>171.0</v>
      </c>
      <c r="F173" s="31" t="str">
        <f t="shared" si="1"/>
        <v>Nitrophilic Moss</v>
      </c>
      <c r="G173" s="30" t="s">
        <v>810</v>
      </c>
      <c r="H173" s="30" t="s">
        <v>810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835</v>
      </c>
      <c r="U173" s="37" t="s">
        <v>812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838</v>
      </c>
      <c r="AO173" s="45" t="s">
        <v>838</v>
      </c>
      <c r="AP173" s="44" t="s">
        <v>1182</v>
      </c>
      <c r="AQ173" s="45" t="s">
        <v>1183</v>
      </c>
      <c r="AR173" s="42"/>
      <c r="AS173" s="45"/>
      <c r="AT173" s="42"/>
      <c r="AU173" s="45"/>
      <c r="AV173" s="42"/>
      <c r="AW173" s="45"/>
      <c r="AX173" s="42"/>
      <c r="AY173" s="45"/>
      <c r="AZ173" s="42"/>
      <c r="BA173" s="45"/>
      <c r="BB173" s="42"/>
      <c r="BC173" s="45"/>
      <c r="BD173" s="42"/>
      <c r="BE173" s="45"/>
    </row>
    <row r="174" ht="42.0" hidden="1" customHeight="1">
      <c r="A174" s="28" t="s">
        <v>53</v>
      </c>
      <c r="B174" s="29" t="s">
        <v>163</v>
      </c>
      <c r="C174" s="29"/>
      <c r="D174" s="33"/>
      <c r="E174" s="30">
        <v>172.0</v>
      </c>
      <c r="F174" s="31" t="str">
        <f t="shared" si="1"/>
        <v>Noctis Farming</v>
      </c>
      <c r="G174" s="30" t="s">
        <v>810</v>
      </c>
      <c r="H174" s="30" t="s">
        <v>810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812</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816</v>
      </c>
      <c r="AQ174" s="45" t="s">
        <v>819</v>
      </c>
      <c r="AR174" s="42"/>
      <c r="AS174" s="43"/>
      <c r="AT174" s="42"/>
      <c r="AU174" s="43"/>
      <c r="AV174" s="42" t="s">
        <v>930</v>
      </c>
      <c r="AW174" s="45" t="s">
        <v>931</v>
      </c>
      <c r="AX174" s="42" t="s">
        <v>932</v>
      </c>
      <c r="AY174" s="45" t="s">
        <v>226</v>
      </c>
      <c r="AZ174" s="42" t="s">
        <v>227</v>
      </c>
      <c r="BA174" s="45" t="s">
        <v>227</v>
      </c>
      <c r="BB174" s="42"/>
      <c r="BC174" s="43"/>
      <c r="BD174" s="42"/>
      <c r="BE174" s="43"/>
    </row>
    <row r="175" ht="42.0" hidden="1" customHeight="1">
      <c r="A175" s="28" t="s">
        <v>53</v>
      </c>
      <c r="B175" s="29" t="s">
        <v>163</v>
      </c>
      <c r="C175" s="29"/>
      <c r="D175" s="33"/>
      <c r="E175" s="30">
        <v>173.0</v>
      </c>
      <c r="F175" s="31" t="str">
        <f t="shared" si="1"/>
        <v>Nuclear Plants</v>
      </c>
      <c r="G175" s="30" t="s">
        <v>810</v>
      </c>
      <c r="H175" s="30" t="s">
        <v>810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hidden="1" customHeight="1">
      <c r="A176" s="28" t="s">
        <v>53</v>
      </c>
      <c r="B176" s="29" t="s">
        <v>163</v>
      </c>
      <c r="C176" s="29"/>
      <c r="D176" s="33"/>
      <c r="E176" s="30">
        <v>174.0</v>
      </c>
      <c r="F176" s="31" t="str">
        <f t="shared" si="1"/>
        <v>Power Grid</v>
      </c>
      <c r="G176" s="30" t="s">
        <v>810</v>
      </c>
      <c r="H176" s="30" t="s">
        <v>810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hidden="1" customHeight="1">
      <c r="A177" s="28" t="s">
        <v>53</v>
      </c>
      <c r="B177" s="29" t="s">
        <v>163</v>
      </c>
      <c r="C177" s="29"/>
      <c r="D177" s="33"/>
      <c r="E177" s="30">
        <v>175.0</v>
      </c>
      <c r="F177" s="31" t="str">
        <f t="shared" si="1"/>
        <v>Power Plant</v>
      </c>
      <c r="G177" s="30" t="s">
        <v>810</v>
      </c>
      <c r="H177" s="30" t="s">
        <v>810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hidden="1" customHeight="1">
      <c r="A178" s="28" t="s">
        <v>53</v>
      </c>
      <c r="B178" s="29" t="s">
        <v>163</v>
      </c>
      <c r="C178" s="29"/>
      <c r="D178" s="33"/>
      <c r="E178" s="30">
        <v>176.0</v>
      </c>
      <c r="F178" s="31" t="str">
        <f t="shared" si="1"/>
        <v>Power Supply Consortium</v>
      </c>
      <c r="G178" s="30" t="s">
        <v>810</v>
      </c>
      <c r="H178" s="30" t="s">
        <v>810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hidden="1" customHeight="1">
      <c r="A179" s="28" t="s">
        <v>53</v>
      </c>
      <c r="B179" s="29" t="s">
        <v>163</v>
      </c>
      <c r="C179" s="29"/>
      <c r="D179" s="33"/>
      <c r="E179" s="30">
        <v>177.0</v>
      </c>
      <c r="F179" s="31" t="str">
        <f t="shared" si="1"/>
        <v>Protected Valley</v>
      </c>
      <c r="G179" s="30" t="s">
        <v>810</v>
      </c>
      <c r="H179" s="30" t="s">
        <v>810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hidden="1"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hidden="1" customHeight="1">
      <c r="A181" s="28" t="s">
        <v>53</v>
      </c>
      <c r="B181" s="29" t="s">
        <v>163</v>
      </c>
      <c r="C181" s="29"/>
      <c r="D181" s="33"/>
      <c r="E181" s="30">
        <v>179.0</v>
      </c>
      <c r="F181" s="31" t="str">
        <f t="shared" si="1"/>
        <v>Rad Suits</v>
      </c>
      <c r="G181" s="30" t="s">
        <v>810</v>
      </c>
      <c r="H181" s="30" t="s">
        <v>810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hidden="1" customHeight="1">
      <c r="A182" s="28" t="s">
        <v>53</v>
      </c>
      <c r="B182" s="29" t="s">
        <v>163</v>
      </c>
      <c r="C182" s="29"/>
      <c r="D182" s="33"/>
      <c r="E182" s="30">
        <v>180.0</v>
      </c>
      <c r="F182" s="31" t="str">
        <f t="shared" si="1"/>
        <v>Satellite Farms</v>
      </c>
      <c r="G182" s="30" t="s">
        <v>810</v>
      </c>
      <c r="H182" s="30" t="s">
        <v>810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hidden="1" customHeight="1">
      <c r="A183" s="28" t="s">
        <v>53</v>
      </c>
      <c r="B183" s="29" t="s">
        <v>163</v>
      </c>
      <c r="C183" s="29"/>
      <c r="D183" s="33"/>
      <c r="E183" s="30">
        <v>181.0</v>
      </c>
      <c r="F183" s="31" t="str">
        <f t="shared" si="1"/>
        <v>Satellites</v>
      </c>
      <c r="G183" s="30" t="s">
        <v>810</v>
      </c>
      <c r="H183" s="30" t="s">
        <v>810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hidden="1" customHeight="1">
      <c r="A184" s="28" t="s">
        <v>53</v>
      </c>
      <c r="B184" s="29" t="s">
        <v>163</v>
      </c>
      <c r="C184" s="29"/>
      <c r="D184" s="33"/>
      <c r="E184" s="30">
        <v>182.0</v>
      </c>
      <c r="F184" s="31" t="str">
        <f t="shared" si="1"/>
        <v>Slash and Burn Agriculture</v>
      </c>
      <c r="G184" s="30" t="s">
        <v>810</v>
      </c>
      <c r="H184" s="30" t="s">
        <v>810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835</v>
      </c>
      <c r="U184" s="37" t="s">
        <v>812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1228</v>
      </c>
      <c r="AO184" s="45" t="s">
        <v>1228</v>
      </c>
      <c r="AP184" s="44" t="s">
        <v>1182</v>
      </c>
      <c r="AQ184" s="45" t="s">
        <v>1183</v>
      </c>
      <c r="AR184" s="42"/>
      <c r="AS184" s="45"/>
      <c r="AT184" s="42"/>
      <c r="AU184" s="45"/>
      <c r="AV184" s="42"/>
      <c r="AW184" s="45"/>
      <c r="AX184" s="42"/>
      <c r="AY184" s="45"/>
      <c r="AZ184" s="42"/>
      <c r="BA184" s="45"/>
      <c r="BB184" s="42"/>
      <c r="BC184" s="45"/>
      <c r="BD184" s="42"/>
      <c r="BE184" s="45"/>
    </row>
    <row r="185" ht="42.0" hidden="1" customHeight="1">
      <c r="A185" s="28" t="s">
        <v>53</v>
      </c>
      <c r="B185" s="29" t="s">
        <v>163</v>
      </c>
      <c r="C185" s="29"/>
      <c r="D185" s="33"/>
      <c r="E185" s="30">
        <v>183.0</v>
      </c>
      <c r="F185" s="31" t="str">
        <f t="shared" si="1"/>
        <v>Smelting</v>
      </c>
      <c r="G185" s="30" t="s">
        <v>810</v>
      </c>
      <c r="H185" s="30" t="s">
        <v>810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1229</v>
      </c>
      <c r="U185" s="37" t="s">
        <v>812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1230</v>
      </c>
      <c r="AK185" s="46" t="s">
        <v>1231</v>
      </c>
      <c r="AL185" s="42"/>
      <c r="AM185" s="43"/>
      <c r="AN185" s="44" t="s">
        <v>901</v>
      </c>
      <c r="AO185" s="45" t="s">
        <v>901</v>
      </c>
      <c r="AP185" s="44" t="s">
        <v>1232</v>
      </c>
      <c r="AQ185" s="45" t="s">
        <v>1233</v>
      </c>
      <c r="AR185" s="44"/>
      <c r="AS185" s="45"/>
      <c r="AT185" s="44"/>
      <c r="AU185" s="45"/>
      <c r="AV185" s="44" t="s">
        <v>782</v>
      </c>
      <c r="AW185" s="45" t="s">
        <v>785</v>
      </c>
      <c r="AX185" s="44"/>
      <c r="AY185" s="45"/>
      <c r="AZ185" s="44"/>
      <c r="BA185" s="45"/>
      <c r="BB185" s="44"/>
      <c r="BC185" s="45"/>
      <c r="BD185" s="44"/>
      <c r="BE185" s="45"/>
    </row>
    <row r="186" ht="42.0" hidden="1" customHeight="1">
      <c r="A186" s="28" t="s">
        <v>53</v>
      </c>
      <c r="B186" s="29" t="s">
        <v>163</v>
      </c>
      <c r="C186" s="29"/>
      <c r="D186" s="33"/>
      <c r="E186" s="30">
        <v>184.0</v>
      </c>
      <c r="F186" s="31" t="str">
        <f t="shared" si="1"/>
        <v>Soil Warming</v>
      </c>
      <c r="G186" s="30" t="s">
        <v>810</v>
      </c>
      <c r="H186" s="30" t="s">
        <v>810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1234</v>
      </c>
      <c r="U186" s="37" t="s">
        <v>812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1235</v>
      </c>
      <c r="AK186" s="46" t="s">
        <v>1236</v>
      </c>
      <c r="AL186" s="42"/>
      <c r="AM186" s="43"/>
      <c r="AN186" s="44" t="s">
        <v>838</v>
      </c>
      <c r="AO186" s="45" t="s">
        <v>838</v>
      </c>
      <c r="AP186" s="44" t="s">
        <v>1182</v>
      </c>
      <c r="AQ186" s="45" t="s">
        <v>1183</v>
      </c>
      <c r="AR186" s="44"/>
      <c r="AS186" s="45"/>
      <c r="AT186" s="44"/>
      <c r="AU186" s="45"/>
      <c r="AV186" s="44" t="s">
        <v>954</v>
      </c>
      <c r="AW186" s="45" t="s">
        <v>1237</v>
      </c>
      <c r="AX186" s="44"/>
      <c r="AY186" s="45"/>
      <c r="AZ186" s="44"/>
      <c r="BA186" s="45"/>
      <c r="BB186" s="44"/>
      <c r="BC186" s="45"/>
      <c r="BD186" s="44"/>
      <c r="BE186" s="45"/>
    </row>
    <row r="187" ht="42.0" hidden="1" customHeight="1">
      <c r="A187" s="28" t="s">
        <v>53</v>
      </c>
      <c r="B187" s="29" t="s">
        <v>163</v>
      </c>
      <c r="C187" s="29"/>
      <c r="D187" s="33"/>
      <c r="E187" s="30">
        <v>185.0</v>
      </c>
      <c r="F187" s="31" t="str">
        <f t="shared" si="1"/>
        <v>Solar Power</v>
      </c>
      <c r="G187" s="30" t="s">
        <v>810</v>
      </c>
      <c r="H187" s="30" t="s">
        <v>810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1238</v>
      </c>
      <c r="AK187" s="46" t="s">
        <v>1239</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hidden="1" customHeight="1">
      <c r="A188" s="28" t="s">
        <v>53</v>
      </c>
      <c r="B188" s="29" t="s">
        <v>163</v>
      </c>
      <c r="C188" s="29"/>
      <c r="D188" s="33"/>
      <c r="E188" s="30">
        <v>186.0</v>
      </c>
      <c r="F188" s="31" t="str">
        <f t="shared" si="1"/>
        <v>Solar Trapping</v>
      </c>
      <c r="G188" s="30" t="s">
        <v>810</v>
      </c>
      <c r="H188" s="30" t="s">
        <v>810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1240</v>
      </c>
      <c r="U188" s="37" t="s">
        <v>812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1241</v>
      </c>
      <c r="AK188" s="46" t="s">
        <v>1242</v>
      </c>
      <c r="AL188" s="42"/>
      <c r="AM188" s="43"/>
      <c r="AN188" s="44" t="s">
        <v>910</v>
      </c>
      <c r="AO188" s="45" t="s">
        <v>910</v>
      </c>
      <c r="AP188" s="44" t="s">
        <v>911</v>
      </c>
      <c r="AQ188" s="45" t="s">
        <v>953</v>
      </c>
      <c r="AR188" s="42"/>
      <c r="AS188" s="43"/>
      <c r="AT188" s="42"/>
      <c r="AU188" s="43"/>
      <c r="AV188" s="42" t="s">
        <v>1243</v>
      </c>
      <c r="AW188" s="45" t="s">
        <v>1244</v>
      </c>
      <c r="AX188" s="42"/>
      <c r="AY188" s="43"/>
      <c r="AZ188" s="42"/>
      <c r="BA188" s="43"/>
      <c r="BB188" s="42"/>
      <c r="BC188" s="43"/>
      <c r="BD188" s="42"/>
      <c r="BE188" s="43"/>
    </row>
    <row r="189" ht="42.0" hidden="1" customHeight="1">
      <c r="A189" s="28" t="s">
        <v>53</v>
      </c>
      <c r="B189" s="29" t="s">
        <v>163</v>
      </c>
      <c r="C189" s="29"/>
      <c r="D189" s="33"/>
      <c r="E189" s="30">
        <v>187.0</v>
      </c>
      <c r="F189" s="31" t="str">
        <f t="shared" si="1"/>
        <v>Soletta</v>
      </c>
      <c r="G189" s="30" t="s">
        <v>810</v>
      </c>
      <c r="H189" s="30" t="s">
        <v>810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1245</v>
      </c>
      <c r="AK189" s="46" t="s">
        <v>1246</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hidden="1" customHeight="1">
      <c r="A190" s="28" t="s">
        <v>53</v>
      </c>
      <c r="B190" s="29" t="s">
        <v>163</v>
      </c>
      <c r="C190" s="29"/>
      <c r="D190" s="33"/>
      <c r="E190" s="30">
        <v>188.0</v>
      </c>
      <c r="F190" s="31" t="str">
        <f t="shared" si="1"/>
        <v>Space Heaters</v>
      </c>
      <c r="G190" s="30" t="s">
        <v>810</v>
      </c>
      <c r="H190" s="30" t="s">
        <v>810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1247</v>
      </c>
      <c r="U190" s="37" t="s">
        <v>812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1248</v>
      </c>
      <c r="AK190" s="46" t="s">
        <v>1249</v>
      </c>
      <c r="AL190" s="42"/>
      <c r="AM190" s="43"/>
      <c r="AN190" s="44" t="s">
        <v>1021</v>
      </c>
      <c r="AO190" s="45" t="s">
        <v>1021</v>
      </c>
      <c r="AP190" s="42" t="s">
        <v>1247</v>
      </c>
      <c r="AQ190" s="45" t="s">
        <v>832</v>
      </c>
      <c r="AR190" s="42"/>
      <c r="AS190" s="43"/>
      <c r="AT190" s="42"/>
      <c r="AU190" s="43"/>
      <c r="AV190" s="44" t="s">
        <v>1250</v>
      </c>
      <c r="AW190" s="45" t="s">
        <v>1251</v>
      </c>
      <c r="AX190" s="42"/>
      <c r="AY190" s="43"/>
      <c r="AZ190" s="42"/>
      <c r="BA190" s="43"/>
      <c r="BB190" s="42"/>
      <c r="BC190" s="43"/>
      <c r="BD190" s="42"/>
      <c r="BE190" s="43"/>
    </row>
    <row r="191" ht="42.0" hidden="1"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1252</v>
      </c>
      <c r="U191" s="37" t="s">
        <v>854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1253</v>
      </c>
      <c r="AK191" s="46" t="s">
        <v>1254</v>
      </c>
      <c r="AL191" s="42"/>
      <c r="AM191" s="43"/>
      <c r="AN191" s="44" t="s">
        <v>863</v>
      </c>
      <c r="AO191" s="45" t="s">
        <v>863</v>
      </c>
      <c r="AP191" s="44" t="s">
        <v>1255</v>
      </c>
      <c r="AQ191" s="45" t="s">
        <v>1256</v>
      </c>
      <c r="AR191" s="42"/>
      <c r="AS191" s="43"/>
      <c r="AT191" s="42"/>
      <c r="AU191" s="43"/>
      <c r="AV191" s="42"/>
      <c r="AW191" s="43"/>
      <c r="AX191" s="42"/>
      <c r="AY191" s="43"/>
      <c r="AZ191" s="42"/>
      <c r="BA191" s="43"/>
      <c r="BB191" s="42"/>
      <c r="BC191" s="43"/>
      <c r="BD191" s="42"/>
      <c r="BE191" s="43"/>
    </row>
    <row r="192" ht="42.0" hidden="1" customHeight="1">
      <c r="A192" s="28" t="s">
        <v>53</v>
      </c>
      <c r="B192" s="29" t="s">
        <v>163</v>
      </c>
      <c r="C192" s="29"/>
      <c r="D192" s="33"/>
      <c r="E192" s="30">
        <v>190.0</v>
      </c>
      <c r="F192" s="31" t="str">
        <f t="shared" si="1"/>
        <v>Sponsors</v>
      </c>
      <c r="G192" s="30" t="s">
        <v>810</v>
      </c>
      <c r="H192" s="30" t="s">
        <v>810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1257</v>
      </c>
      <c r="AK192" s="46" t="s">
        <v>1257</v>
      </c>
      <c r="AL192" s="42"/>
      <c r="AM192" s="43"/>
      <c r="AN192" s="44" t="s">
        <v>991</v>
      </c>
      <c r="AO192" s="45" t="s">
        <v>991</v>
      </c>
      <c r="AP192" s="44" t="s">
        <v>992</v>
      </c>
      <c r="AQ192" s="45" t="s">
        <v>1258</v>
      </c>
      <c r="AR192" s="42"/>
      <c r="AS192" s="45"/>
      <c r="AT192" s="42"/>
      <c r="AU192" s="45"/>
      <c r="AV192" s="42"/>
      <c r="AW192" s="45"/>
      <c r="AX192" s="42"/>
      <c r="AY192" s="45"/>
      <c r="AZ192" s="42"/>
      <c r="BA192" s="45"/>
      <c r="BB192" s="42"/>
      <c r="BC192" s="45"/>
      <c r="BD192" s="42"/>
      <c r="BE192" s="45"/>
    </row>
    <row r="193" ht="42.0" hidden="1"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1259</v>
      </c>
      <c r="U193" s="37" t="s">
        <v>854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1260</v>
      </c>
      <c r="AK193" s="46" t="s">
        <v>1261</v>
      </c>
      <c r="AL193" s="42"/>
      <c r="AM193" s="43"/>
      <c r="AN193" s="44" t="s">
        <v>1262</v>
      </c>
      <c r="AO193" s="45" t="s">
        <v>1262</v>
      </c>
      <c r="AP193" s="44" t="s">
        <v>1263</v>
      </c>
      <c r="AQ193" s="45" t="s">
        <v>1264</v>
      </c>
      <c r="AR193" s="42"/>
      <c r="AS193" s="43"/>
      <c r="AT193" s="42"/>
      <c r="AU193" s="43"/>
      <c r="AV193" s="42"/>
      <c r="AW193" s="43"/>
      <c r="AX193" s="42" t="s">
        <v>726</v>
      </c>
      <c r="AY193" s="45" t="s">
        <v>732</v>
      </c>
      <c r="AZ193" s="42" t="s">
        <v>258</v>
      </c>
      <c r="BA193" s="45" t="s">
        <v>258</v>
      </c>
      <c r="BB193" s="42"/>
      <c r="BC193" s="43"/>
      <c r="BD193" s="42"/>
      <c r="BE193" s="43"/>
    </row>
    <row r="194" ht="42.0" hidden="1"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1265</v>
      </c>
      <c r="U194" s="37" t="s">
        <v>854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1266</v>
      </c>
      <c r="AK194" s="46" t="s">
        <v>1267</v>
      </c>
      <c r="AL194" s="42"/>
      <c r="AM194" s="43"/>
      <c r="AN194" s="44" t="s">
        <v>1268</v>
      </c>
      <c r="AO194" s="45" t="s">
        <v>1268</v>
      </c>
      <c r="AP194" s="44" t="s">
        <v>1269</v>
      </c>
      <c r="AQ194" s="45" t="s">
        <v>1270</v>
      </c>
      <c r="AR194" s="42"/>
      <c r="AS194" s="43"/>
      <c r="AT194" s="42"/>
      <c r="AU194" s="43"/>
      <c r="AV194" s="42"/>
      <c r="AW194" s="43"/>
      <c r="AX194" s="42"/>
      <c r="AY194" s="43"/>
      <c r="AZ194" s="42"/>
      <c r="BA194" s="43"/>
      <c r="BB194" s="42"/>
      <c r="BC194" s="43"/>
      <c r="BD194" s="42"/>
      <c r="BE194" s="43"/>
    </row>
    <row r="195" ht="42.0" hidden="1" customHeight="1">
      <c r="A195" s="28" t="s">
        <v>53</v>
      </c>
      <c r="B195" s="29" t="s">
        <v>163</v>
      </c>
      <c r="C195" s="29"/>
      <c r="D195" s="33"/>
      <c r="E195" s="30">
        <v>193.0</v>
      </c>
      <c r="F195" s="31" t="str">
        <f t="shared" si="1"/>
        <v>Tectonic Stress Power</v>
      </c>
      <c r="G195" s="30" t="s">
        <v>810</v>
      </c>
      <c r="H195" s="30" t="s">
        <v>810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1271</v>
      </c>
      <c r="AK195" s="46" t="s">
        <v>1272</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hidden="1"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1252</v>
      </c>
      <c r="U196" s="37" t="s">
        <v>854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1273</v>
      </c>
      <c r="AK196" s="46" t="s">
        <v>1274</v>
      </c>
      <c r="AL196" s="42"/>
      <c r="AM196" s="43"/>
      <c r="AN196" s="44" t="s">
        <v>863</v>
      </c>
      <c r="AO196" s="45" t="s">
        <v>863</v>
      </c>
      <c r="AP196" s="44" t="s">
        <v>1255</v>
      </c>
      <c r="AQ196" s="45" t="s">
        <v>865</v>
      </c>
      <c r="AR196" s="42"/>
      <c r="AS196" s="43"/>
      <c r="AT196" s="42"/>
      <c r="AU196" s="43"/>
      <c r="AV196" s="42"/>
      <c r="AW196" s="43"/>
      <c r="AX196" s="42"/>
      <c r="AY196" s="43"/>
      <c r="AZ196" s="42"/>
      <c r="BA196" s="43"/>
      <c r="BB196" s="42"/>
      <c r="BC196" s="43"/>
      <c r="BD196" s="42"/>
      <c r="BE196" s="43"/>
    </row>
    <row r="197" ht="42.0" hidden="1" customHeight="1">
      <c r="A197" s="28" t="s">
        <v>53</v>
      </c>
      <c r="B197" s="29" t="s">
        <v>163</v>
      </c>
      <c r="C197" s="29"/>
      <c r="D197" s="28"/>
      <c r="E197" s="30">
        <v>195.0</v>
      </c>
      <c r="F197" s="31" t="str">
        <f t="shared" si="1"/>
        <v>Toll Station</v>
      </c>
      <c r="G197" s="30" t="s">
        <v>810</v>
      </c>
      <c r="H197" s="30" t="s">
        <v>810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1275</v>
      </c>
      <c r="U197" s="37" t="s">
        <v>812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1276</v>
      </c>
      <c r="AK197" s="46" t="s">
        <v>1277</v>
      </c>
      <c r="AL197" s="42"/>
      <c r="AM197" s="43"/>
      <c r="AN197" s="44" t="s">
        <v>888</v>
      </c>
      <c r="AO197" s="45" t="s">
        <v>888</v>
      </c>
      <c r="AP197" s="44" t="s">
        <v>977</v>
      </c>
      <c r="AQ197" s="45" t="s">
        <v>890</v>
      </c>
      <c r="AR197" s="42"/>
      <c r="AS197" s="43"/>
      <c r="AT197" s="42"/>
      <c r="AU197" s="43"/>
      <c r="AV197" s="42" t="s">
        <v>1278</v>
      </c>
      <c r="AW197" s="45" t="s">
        <v>884</v>
      </c>
      <c r="AX197" s="42"/>
      <c r="AY197" s="43"/>
      <c r="AZ197" s="42"/>
      <c r="BA197" s="43"/>
      <c r="BB197" s="42"/>
      <c r="BC197" s="43"/>
      <c r="BD197" s="42"/>
      <c r="BE197" s="43"/>
    </row>
    <row r="198" ht="42.0" hidden="1" customHeight="1">
      <c r="A198" s="28" t="s">
        <v>53</v>
      </c>
      <c r="B198" s="29" t="s">
        <v>163</v>
      </c>
      <c r="C198" s="29"/>
      <c r="D198" s="33"/>
      <c r="E198" s="30">
        <v>196.0</v>
      </c>
      <c r="F198" s="31" t="str">
        <f t="shared" si="1"/>
        <v>Trading Post</v>
      </c>
      <c r="G198" s="30" t="s">
        <v>810</v>
      </c>
      <c r="H198" s="30" t="s">
        <v>810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1279</v>
      </c>
      <c r="U198" s="37" t="s">
        <v>812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1280</v>
      </c>
      <c r="AK198" s="46" t="s">
        <v>1281</v>
      </c>
      <c r="AL198" s="42"/>
      <c r="AM198" s="43"/>
      <c r="AN198" s="44" t="s">
        <v>991</v>
      </c>
      <c r="AO198" s="45" t="s">
        <v>991</v>
      </c>
      <c r="AP198" s="44" t="s">
        <v>992</v>
      </c>
      <c r="AQ198" s="45" t="s">
        <v>1282</v>
      </c>
      <c r="AR198" s="42"/>
      <c r="AS198" s="43"/>
      <c r="AT198" s="42"/>
      <c r="AU198" s="43"/>
      <c r="AV198" s="44" t="s">
        <v>391</v>
      </c>
      <c r="AW198" s="45" t="s">
        <v>1048</v>
      </c>
      <c r="AX198" s="42"/>
      <c r="AY198" s="43"/>
      <c r="AZ198" s="42"/>
      <c r="BA198" s="43"/>
      <c r="BB198" s="42"/>
      <c r="BC198" s="43"/>
      <c r="BD198" s="42"/>
      <c r="BE198" s="43"/>
    </row>
    <row r="199" ht="42.0" hidden="1" customHeight="1">
      <c r="A199" s="28" t="s">
        <v>53</v>
      </c>
      <c r="B199" s="29" t="s">
        <v>163</v>
      </c>
      <c r="C199" s="29"/>
      <c r="D199" s="33"/>
      <c r="E199" s="30">
        <v>197.0</v>
      </c>
      <c r="F199" s="31" t="str">
        <f t="shared" si="1"/>
        <v>Trapped Heat</v>
      </c>
      <c r="G199" s="30" t="s">
        <v>810</v>
      </c>
      <c r="H199" s="30" t="s">
        <v>810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1283</v>
      </c>
      <c r="U199" s="37" t="s">
        <v>812</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1284</v>
      </c>
      <c r="AK199" s="46" t="s">
        <v>1285</v>
      </c>
      <c r="AL199" s="42"/>
      <c r="AM199" s="43"/>
      <c r="AN199" s="44" t="s">
        <v>1021</v>
      </c>
      <c r="AO199" s="45" t="s">
        <v>1021</v>
      </c>
      <c r="AP199" s="44" t="s">
        <v>1286</v>
      </c>
      <c r="AQ199" s="45" t="s">
        <v>1287</v>
      </c>
      <c r="AR199" s="44"/>
      <c r="AS199" s="45"/>
      <c r="AT199" s="44"/>
      <c r="AU199" s="45"/>
      <c r="AV199" s="44" t="s">
        <v>635</v>
      </c>
      <c r="AW199" s="45" t="s">
        <v>768</v>
      </c>
      <c r="AX199" s="44" t="s">
        <v>1288</v>
      </c>
      <c r="AY199" s="45" t="s">
        <v>1289</v>
      </c>
      <c r="AZ199" s="44" t="s">
        <v>227</v>
      </c>
      <c r="BA199" s="45" t="s">
        <v>227</v>
      </c>
      <c r="BB199" s="44"/>
      <c r="BC199" s="45"/>
      <c r="BD199" s="44"/>
      <c r="BE199" s="45"/>
    </row>
    <row r="200" ht="42.0" hidden="1" customHeight="1">
      <c r="A200" s="28" t="s">
        <v>53</v>
      </c>
      <c r="B200" s="29" t="s">
        <v>163</v>
      </c>
      <c r="C200" s="29"/>
      <c r="D200" s="33"/>
      <c r="E200" s="30">
        <v>198.0</v>
      </c>
      <c r="F200" s="31" t="str">
        <f t="shared" si="1"/>
        <v>Trees</v>
      </c>
      <c r="G200" s="30" t="s">
        <v>810</v>
      </c>
      <c r="H200" s="30" t="s">
        <v>810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1290</v>
      </c>
      <c r="U200" s="37" t="s">
        <v>812</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1291</v>
      </c>
      <c r="AK200" s="46" t="s">
        <v>1292</v>
      </c>
      <c r="AL200" s="42"/>
      <c r="AM200" s="43"/>
      <c r="AN200" s="44" t="s">
        <v>1293</v>
      </c>
      <c r="AO200" s="45" t="s">
        <v>1293</v>
      </c>
      <c r="AP200" s="44" t="s">
        <v>1294</v>
      </c>
      <c r="AQ200" s="45" t="s">
        <v>1295</v>
      </c>
      <c r="AR200" s="44"/>
      <c r="AS200" s="45"/>
      <c r="AT200" s="44"/>
      <c r="AU200" s="45"/>
      <c r="AV200" s="44" t="s">
        <v>1061</v>
      </c>
      <c r="AW200" s="45" t="s">
        <v>1062</v>
      </c>
      <c r="AX200" s="44" t="s">
        <v>640</v>
      </c>
      <c r="AY200" s="45" t="s">
        <v>641</v>
      </c>
      <c r="AZ200" s="44" t="s">
        <v>227</v>
      </c>
      <c r="BA200" s="45" t="s">
        <v>227</v>
      </c>
      <c r="BB200" s="44"/>
      <c r="BC200" s="45"/>
      <c r="BD200" s="44"/>
      <c r="BE200" s="45"/>
    </row>
    <row r="201" ht="42.0" hidden="1" customHeight="1">
      <c r="A201" s="28" t="s">
        <v>53</v>
      </c>
      <c r="B201" s="29" t="s">
        <v>163</v>
      </c>
      <c r="C201" s="29"/>
      <c r="D201" s="33"/>
      <c r="E201" s="30">
        <v>199.0</v>
      </c>
      <c r="F201" s="31" t="str">
        <f t="shared" si="1"/>
        <v>Tropical Forest</v>
      </c>
      <c r="G201" s="30" t="s">
        <v>810</v>
      </c>
      <c r="H201" s="30" t="s">
        <v>810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1296</v>
      </c>
      <c r="T201" s="36" t="s">
        <v>945</v>
      </c>
      <c r="U201" s="37" t="s">
        <v>812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1297</v>
      </c>
      <c r="AK201" s="46" t="s">
        <v>1298</v>
      </c>
      <c r="AL201" s="42"/>
      <c r="AM201" s="43"/>
      <c r="AN201" s="44" t="s">
        <v>948</v>
      </c>
      <c r="AO201" s="45" t="s">
        <v>948</v>
      </c>
      <c r="AP201" s="42" t="s">
        <v>945</v>
      </c>
      <c r="AQ201" s="45" t="s">
        <v>1299</v>
      </c>
      <c r="AR201" s="42"/>
      <c r="AS201" s="43"/>
      <c r="AT201" s="42"/>
      <c r="AU201" s="43"/>
      <c r="AV201" s="42"/>
      <c r="AW201" s="43"/>
      <c r="AX201" s="42" t="s">
        <v>1300</v>
      </c>
      <c r="AY201" s="43" t="s">
        <v>1301</v>
      </c>
      <c r="AZ201" s="42" t="s">
        <v>1302</v>
      </c>
      <c r="BA201" s="45" t="s">
        <v>1302</v>
      </c>
      <c r="BB201" s="42"/>
      <c r="BC201" s="43"/>
      <c r="BD201" s="42"/>
      <c r="BE201" s="43"/>
    </row>
    <row r="202" ht="42.0" hidden="1" customHeight="1">
      <c r="A202" s="28" t="s">
        <v>53</v>
      </c>
      <c r="B202" s="29" t="s">
        <v>163</v>
      </c>
      <c r="C202" s="29"/>
      <c r="D202" s="33"/>
      <c r="E202" s="30">
        <v>200.0</v>
      </c>
      <c r="F202" s="31" t="str">
        <f t="shared" si="1"/>
        <v>Tundra Farming</v>
      </c>
      <c r="G202" s="30" t="s">
        <v>810</v>
      </c>
      <c r="H202" s="30" t="s">
        <v>810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1303</v>
      </c>
      <c r="U202" s="37" t="s">
        <v>812</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1304</v>
      </c>
      <c r="AK202" s="46" t="s">
        <v>1305</v>
      </c>
      <c r="AL202" s="42"/>
      <c r="AM202" s="43"/>
      <c r="AN202" s="44" t="s">
        <v>1306</v>
      </c>
      <c r="AO202" s="45" t="s">
        <v>1306</v>
      </c>
      <c r="AP202" s="44" t="s">
        <v>1307</v>
      </c>
      <c r="AQ202" s="45" t="s">
        <v>1308</v>
      </c>
      <c r="AR202" s="42"/>
      <c r="AS202" s="43"/>
      <c r="AT202" s="42"/>
      <c r="AU202" s="43"/>
      <c r="AV202" s="42" t="s">
        <v>1061</v>
      </c>
      <c r="AW202" s="45" t="s">
        <v>1309</v>
      </c>
      <c r="AX202" s="42" t="s">
        <v>640</v>
      </c>
      <c r="AY202" s="45" t="s">
        <v>415</v>
      </c>
      <c r="AZ202" s="42" t="s">
        <v>227</v>
      </c>
      <c r="BA202" s="45" t="s">
        <v>227</v>
      </c>
      <c r="BB202" s="42"/>
      <c r="BC202" s="43"/>
      <c r="BD202" s="42"/>
      <c r="BE202" s="43"/>
    </row>
    <row r="203" ht="42.0" hidden="1" customHeight="1">
      <c r="A203" s="28" t="s">
        <v>53</v>
      </c>
      <c r="B203" s="29" t="s">
        <v>163</v>
      </c>
      <c r="C203" s="29"/>
      <c r="D203" s="33"/>
      <c r="E203" s="30">
        <v>201.0</v>
      </c>
      <c r="F203" s="31" t="str">
        <f t="shared" si="1"/>
        <v>Underground City</v>
      </c>
      <c r="G203" s="30" t="s">
        <v>810</v>
      </c>
      <c r="H203" s="30" t="s">
        <v>810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1310</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1311</v>
      </c>
      <c r="AK203" s="46" t="s">
        <v>1312</v>
      </c>
      <c r="AL203" s="42"/>
      <c r="AM203" s="43"/>
      <c r="AN203" s="44" t="s">
        <v>1313</v>
      </c>
      <c r="AO203" s="45" t="s">
        <v>1313</v>
      </c>
      <c r="AP203" s="44" t="s">
        <v>1314</v>
      </c>
      <c r="AQ203" s="45" t="s">
        <v>1315</v>
      </c>
      <c r="AR203" s="42"/>
      <c r="AS203" s="45"/>
      <c r="AT203" s="42"/>
      <c r="AU203" s="45"/>
      <c r="AV203" s="42"/>
      <c r="AW203" s="45"/>
      <c r="AX203" s="42"/>
      <c r="AY203" s="45"/>
      <c r="AZ203" s="42"/>
      <c r="BA203" s="45"/>
      <c r="BB203" s="42"/>
      <c r="BC203" s="45"/>
      <c r="BD203" s="42"/>
      <c r="BE203" s="45"/>
    </row>
    <row r="204" ht="42.0" hidden="1" customHeight="1">
      <c r="A204" s="28" t="s">
        <v>53</v>
      </c>
      <c r="B204" s="29" t="s">
        <v>163</v>
      </c>
      <c r="C204" s="29"/>
      <c r="D204" s="33"/>
      <c r="E204" s="30">
        <v>202.0</v>
      </c>
      <c r="F204" s="31" t="str">
        <f t="shared" si="1"/>
        <v>Undersea Vents</v>
      </c>
      <c r="G204" s="30" t="s">
        <v>810</v>
      </c>
      <c r="H204" s="30" t="s">
        <v>810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1316</v>
      </c>
      <c r="AK204" s="46" t="s">
        <v>1317</v>
      </c>
      <c r="AL204" s="42"/>
      <c r="AM204" s="43"/>
      <c r="AN204" s="44" t="s">
        <v>1318</v>
      </c>
      <c r="AO204" s="45" t="s">
        <v>1318</v>
      </c>
      <c r="AP204" s="44" t="s">
        <v>1126</v>
      </c>
      <c r="AQ204" s="45" t="s">
        <v>1319</v>
      </c>
      <c r="AR204" s="42"/>
      <c r="AS204" s="45"/>
      <c r="AT204" s="42"/>
      <c r="AU204" s="45"/>
      <c r="AV204" s="42"/>
      <c r="AW204" s="45"/>
      <c r="AX204" s="42"/>
      <c r="AY204" s="45"/>
      <c r="AZ204" s="42"/>
      <c r="BA204" s="45"/>
      <c r="BB204" s="42"/>
      <c r="BC204" s="45"/>
      <c r="BD204" s="42"/>
      <c r="BE204" s="45"/>
    </row>
    <row r="205" ht="42.0" hidden="1" customHeight="1">
      <c r="A205" s="28" t="s">
        <v>53</v>
      </c>
      <c r="B205" s="29" t="s">
        <v>163</v>
      </c>
      <c r="C205" s="29"/>
      <c r="D205" s="33"/>
      <c r="E205" s="30">
        <v>203.0</v>
      </c>
      <c r="F205" s="31" t="str">
        <f t="shared" si="1"/>
        <v>Venture Capitalism</v>
      </c>
      <c r="G205" s="30" t="s">
        <v>810</v>
      </c>
      <c r="H205" s="30" t="s">
        <v>810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1320</v>
      </c>
      <c r="U205" s="37" t="s">
        <v>812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1321</v>
      </c>
      <c r="AK205" s="46" t="s">
        <v>1322</v>
      </c>
      <c r="AL205" s="42"/>
      <c r="AM205" s="43"/>
      <c r="AN205" s="44" t="s">
        <v>1323</v>
      </c>
      <c r="AO205" s="45" t="s">
        <v>1323</v>
      </c>
      <c r="AP205" s="44" t="s">
        <v>1324</v>
      </c>
      <c r="AQ205" s="45" t="s">
        <v>1325</v>
      </c>
      <c r="AR205" s="42"/>
      <c r="AS205" s="43"/>
      <c r="AT205" s="42"/>
      <c r="AU205" s="43"/>
      <c r="AV205" s="42"/>
      <c r="AW205" s="43"/>
      <c r="AX205" s="42"/>
      <c r="AY205" s="43"/>
      <c r="AZ205" s="42"/>
      <c r="BA205" s="43"/>
      <c r="BB205" s="42"/>
      <c r="BC205" s="43"/>
      <c r="BD205" s="42"/>
      <c r="BE205" s="43"/>
    </row>
    <row r="206" ht="42.0" hidden="1"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860</v>
      </c>
      <c r="U206" s="37" t="s">
        <v>854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1326</v>
      </c>
      <c r="AK206" s="46" t="s">
        <v>1327</v>
      </c>
      <c r="AL206" s="42"/>
      <c r="AM206" s="43"/>
      <c r="AN206" s="44" t="s">
        <v>863</v>
      </c>
      <c r="AO206" s="45" t="s">
        <v>863</v>
      </c>
      <c r="AP206" s="44" t="s">
        <v>864</v>
      </c>
      <c r="AQ206" s="45" t="s">
        <v>1328</v>
      </c>
      <c r="AR206" s="42"/>
      <c r="AS206" s="45"/>
      <c r="AT206" s="42"/>
      <c r="AU206" s="45"/>
      <c r="AV206" s="42"/>
      <c r="AW206" s="45"/>
      <c r="AX206" s="42"/>
      <c r="AY206" s="45"/>
      <c r="AZ206" s="42"/>
      <c r="BA206" s="45"/>
      <c r="BB206" s="42"/>
      <c r="BC206" s="45"/>
      <c r="BD206" s="42"/>
      <c r="BE206" s="45"/>
    </row>
    <row r="207" ht="42.0" hidden="1" customHeight="1">
      <c r="A207" s="28" t="s">
        <v>53</v>
      </c>
      <c r="B207" s="29" t="s">
        <v>163</v>
      </c>
      <c r="C207" s="29"/>
      <c r="D207" s="33"/>
      <c r="E207" s="30">
        <v>205.0</v>
      </c>
      <c r="F207" s="31" t="str">
        <f t="shared" si="1"/>
        <v>Wave Power</v>
      </c>
      <c r="G207" s="30" t="s">
        <v>810</v>
      </c>
      <c r="H207" s="30" t="s">
        <v>810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1329</v>
      </c>
      <c r="T207" s="36" t="s">
        <v>940</v>
      </c>
      <c r="U207" s="37" t="s">
        <v>812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1330</v>
      </c>
      <c r="AK207" s="46" t="s">
        <v>1331</v>
      </c>
      <c r="AL207" s="42"/>
      <c r="AM207" s="43"/>
      <c r="AN207" s="44" t="s">
        <v>943</v>
      </c>
      <c r="AO207" s="45" t="s">
        <v>943</v>
      </c>
      <c r="AP207" s="42" t="s">
        <v>940</v>
      </c>
      <c r="AQ207" s="45" t="s">
        <v>944</v>
      </c>
      <c r="AR207" s="42"/>
      <c r="AS207" s="43"/>
      <c r="AT207" s="42"/>
      <c r="AU207" s="43"/>
      <c r="AV207" s="42"/>
      <c r="AW207" s="43"/>
      <c r="AX207" s="42" t="s">
        <v>1332</v>
      </c>
      <c r="AY207" s="43" t="s">
        <v>1333</v>
      </c>
      <c r="AZ207" s="42" t="s">
        <v>1334</v>
      </c>
      <c r="BA207" s="43" t="s">
        <v>1334</v>
      </c>
      <c r="BB207" s="42"/>
      <c r="BC207" s="43"/>
      <c r="BD207" s="42"/>
      <c r="BE207" s="43"/>
    </row>
    <row r="208" ht="42.0" hidden="1" customHeight="1">
      <c r="A208" s="28" t="s">
        <v>53</v>
      </c>
      <c r="B208" s="29" t="s">
        <v>163</v>
      </c>
      <c r="C208" s="29"/>
      <c r="D208" s="33"/>
      <c r="E208" s="30">
        <v>206.0</v>
      </c>
      <c r="F208" s="31" t="str">
        <f t="shared" si="1"/>
        <v>Windmills</v>
      </c>
      <c r="G208" s="30" t="s">
        <v>810</v>
      </c>
      <c r="H208" s="30" t="s">
        <v>810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1335</v>
      </c>
      <c r="U208" s="37" t="s">
        <v>812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1336</v>
      </c>
      <c r="AK208" s="46" t="s">
        <v>1337</v>
      </c>
      <c r="AL208" s="42"/>
      <c r="AM208" s="43"/>
      <c r="AN208" s="44" t="s">
        <v>1338</v>
      </c>
      <c r="AO208" s="45" t="s">
        <v>1338</v>
      </c>
      <c r="AP208" s="42" t="s">
        <v>1335</v>
      </c>
      <c r="AQ208" s="45" t="s">
        <v>1339</v>
      </c>
      <c r="AR208" s="42"/>
      <c r="AS208" s="43"/>
      <c r="AT208" s="42"/>
      <c r="AU208" s="43"/>
      <c r="AV208" s="42"/>
      <c r="AW208" s="43"/>
      <c r="AX208" s="42"/>
      <c r="AY208" s="43"/>
      <c r="AZ208" s="42"/>
      <c r="BA208" s="43"/>
      <c r="BB208" s="42"/>
      <c r="BC208" s="43"/>
      <c r="BD208" s="42"/>
      <c r="BE208" s="43"/>
    </row>
    <row r="209" ht="42.0" hidden="1" customHeight="1">
      <c r="A209" s="28" t="s">
        <v>53</v>
      </c>
      <c r="B209" s="29" t="s">
        <v>163</v>
      </c>
      <c r="C209" s="29"/>
      <c r="D209" s="33"/>
      <c r="E209" s="30">
        <v>207.0</v>
      </c>
      <c r="F209" s="31" t="str">
        <f t="shared" si="1"/>
        <v>Worms</v>
      </c>
      <c r="G209" s="30" t="s">
        <v>810</v>
      </c>
      <c r="H209" s="30" t="s">
        <v>810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1340</v>
      </c>
      <c r="U209" s="37" t="s">
        <v>812</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1341</v>
      </c>
      <c r="AK209" s="46" t="s">
        <v>1342</v>
      </c>
      <c r="AL209" s="42"/>
      <c r="AM209" s="43"/>
      <c r="AN209" s="44" t="s">
        <v>1343</v>
      </c>
      <c r="AO209" s="45" t="s">
        <v>1343</v>
      </c>
      <c r="AP209" s="44" t="s">
        <v>1344</v>
      </c>
      <c r="AQ209" s="45" t="s">
        <v>1345</v>
      </c>
      <c r="AR209" s="42"/>
      <c r="AS209" s="43"/>
      <c r="AT209" s="42"/>
      <c r="AU209" s="43"/>
      <c r="AV209" s="42"/>
      <c r="AW209" s="43"/>
      <c r="AX209" s="42" t="s">
        <v>825</v>
      </c>
      <c r="AY209" s="43" t="s">
        <v>826</v>
      </c>
      <c r="AZ209" s="42" t="s">
        <v>270</v>
      </c>
      <c r="BA209" s="43" t="s">
        <v>270</v>
      </c>
      <c r="BB209" s="42"/>
      <c r="BC209" s="43"/>
      <c r="BD209" s="42"/>
      <c r="BE209" s="43"/>
    </row>
    <row r="210" ht="42.0" hidden="1" customHeight="1">
      <c r="A210" s="28" t="s">
        <v>56</v>
      </c>
      <c r="B210" s="29" t="s">
        <v>163</v>
      </c>
      <c r="C210" s="29"/>
      <c r="D210" s="28" t="s">
        <v>1346</v>
      </c>
      <c r="E210" s="30">
        <v>208.0</v>
      </c>
      <c r="F210" s="31" t="str">
        <f t="shared" si="1"/>
        <v>Zeppelins</v>
      </c>
      <c r="G210" s="30" t="s">
        <v>810</v>
      </c>
      <c r="H210" s="30" t="s">
        <v>810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1347</v>
      </c>
      <c r="U210" s="37" t="s">
        <v>812</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1348</v>
      </c>
      <c r="AK210" s="46" t="s">
        <v>1348</v>
      </c>
      <c r="AL210" s="42"/>
      <c r="AM210" s="43"/>
      <c r="AN210" s="44" t="s">
        <v>1349</v>
      </c>
      <c r="AO210" s="45" t="s">
        <v>1349</v>
      </c>
      <c r="AP210" s="42" t="s">
        <v>1347</v>
      </c>
      <c r="AQ210" s="45" t="s">
        <v>1350</v>
      </c>
      <c r="AR210" s="42"/>
      <c r="AS210" s="43"/>
      <c r="AT210" s="42"/>
      <c r="AU210" s="43"/>
      <c r="AV210" s="42"/>
      <c r="AW210" s="43"/>
      <c r="AX210" s="42" t="s">
        <v>825</v>
      </c>
      <c r="AY210" s="43" t="s">
        <v>826</v>
      </c>
      <c r="AZ210" s="42" t="s">
        <v>270</v>
      </c>
      <c r="BA210" s="43" t="s">
        <v>270</v>
      </c>
      <c r="BB210" s="42"/>
      <c r="BC210" s="43"/>
      <c r="BD210" s="42"/>
      <c r="BE210" s="43"/>
    </row>
    <row r="211" ht="42.0" hidden="1"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1351</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1352</v>
      </c>
      <c r="AK211" s="46" t="s">
        <v>1352</v>
      </c>
      <c r="AL211" s="42"/>
      <c r="AM211" s="43"/>
      <c r="AN211" s="44" t="s">
        <v>1353</v>
      </c>
      <c r="AO211" s="45" t="s">
        <v>1353</v>
      </c>
      <c r="AP211" s="42" t="s">
        <v>1351</v>
      </c>
      <c r="AQ211" s="43"/>
      <c r="AR211" s="42"/>
      <c r="AS211" s="43"/>
      <c r="AT211" s="42"/>
      <c r="AU211" s="43"/>
      <c r="AV211" s="42"/>
      <c r="AW211" s="43"/>
      <c r="AX211" s="42"/>
      <c r="AY211" s="43"/>
      <c r="AZ211" s="42"/>
      <c r="BA211" s="43"/>
      <c r="BB211" s="42"/>
      <c r="BC211" s="43"/>
      <c r="BD211" s="42"/>
      <c r="BE211" s="43"/>
    </row>
    <row r="212" ht="42.0" hidden="1"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1354</v>
      </c>
      <c r="U212" s="37" t="s">
        <v>812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1355</v>
      </c>
      <c r="AK212" s="41" t="s">
        <v>1355</v>
      </c>
      <c r="AL212" s="42"/>
      <c r="AM212" s="43"/>
      <c r="AN212" s="44" t="s">
        <v>377</v>
      </c>
      <c r="AO212" s="45" t="s">
        <v>377</v>
      </c>
      <c r="AP212" s="44" t="s">
        <v>1356</v>
      </c>
      <c r="AQ212" s="43"/>
      <c r="AR212" s="44" t="s">
        <v>1357</v>
      </c>
      <c r="AS212" s="45" t="s">
        <v>1357</v>
      </c>
      <c r="AT212" s="44" t="s">
        <v>1354</v>
      </c>
      <c r="AU212" s="43"/>
      <c r="AV212" s="44"/>
      <c r="AW212" s="43"/>
      <c r="AX212" s="44"/>
      <c r="AY212" s="43"/>
      <c r="AZ212" s="44"/>
      <c r="BA212" s="43"/>
      <c r="BB212" s="44"/>
      <c r="BC212" s="43"/>
      <c r="BD212" s="44"/>
      <c r="BE212" s="43"/>
    </row>
    <row r="213" ht="42.0" hidden="1"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1358</v>
      </c>
      <c r="U213" s="37" t="s">
        <v>812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1359</v>
      </c>
      <c r="AK213" s="41" t="s">
        <v>1359</v>
      </c>
      <c r="AL213" s="42"/>
      <c r="AM213" s="43"/>
      <c r="AN213" s="44" t="s">
        <v>943</v>
      </c>
      <c r="AO213" s="45" t="s">
        <v>943</v>
      </c>
      <c r="AP213" s="44" t="s">
        <v>1360</v>
      </c>
      <c r="AQ213" s="43"/>
      <c r="AR213" s="44" t="s">
        <v>1361</v>
      </c>
      <c r="AS213" s="43"/>
      <c r="AT213" s="44" t="s">
        <v>1358</v>
      </c>
      <c r="AU213" s="43"/>
      <c r="AV213" s="44"/>
      <c r="AW213" s="43"/>
      <c r="AX213" s="44"/>
      <c r="AY213" s="43"/>
      <c r="AZ213" s="44"/>
      <c r="BA213" s="43"/>
      <c r="BB213" s="44"/>
      <c r="BC213" s="43"/>
      <c r="BD213" s="44"/>
      <c r="BE213" s="43"/>
    </row>
    <row r="214" ht="42.0" hidden="1"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1362</v>
      </c>
      <c r="U214" s="37" t="s">
        <v>854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1363</v>
      </c>
      <c r="AK214" s="41" t="s">
        <v>1363</v>
      </c>
      <c r="AL214" s="42"/>
      <c r="AM214" s="43"/>
      <c r="AN214" s="44" t="s">
        <v>971</v>
      </c>
      <c r="AO214" s="45" t="s">
        <v>971</v>
      </c>
      <c r="AP214" s="44" t="s">
        <v>972</v>
      </c>
      <c r="AQ214" s="43"/>
      <c r="AR214" s="44" t="s">
        <v>1364</v>
      </c>
      <c r="AS214" s="43"/>
      <c r="AT214" s="44" t="s">
        <v>1362</v>
      </c>
      <c r="AU214" s="43"/>
      <c r="AV214" s="44"/>
      <c r="AW214" s="43"/>
      <c r="AX214" s="44"/>
      <c r="AY214" s="43"/>
      <c r="AZ214" s="44"/>
      <c r="BA214" s="43"/>
      <c r="BB214" s="44"/>
      <c r="BC214" s="43"/>
      <c r="BD214" s="44"/>
      <c r="BE214" s="43"/>
    </row>
    <row r="215" ht="42.0" hidden="1"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1365</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1366</v>
      </c>
      <c r="AK215" s="41" t="s">
        <v>1366</v>
      </c>
      <c r="AL215" s="42"/>
      <c r="AM215" s="43"/>
      <c r="AN215" s="44" t="s">
        <v>169</v>
      </c>
      <c r="AO215" s="45" t="s">
        <v>169</v>
      </c>
      <c r="AP215" s="44" t="s">
        <v>170</v>
      </c>
      <c r="AQ215" s="43"/>
      <c r="AR215" s="42"/>
      <c r="AS215" s="43"/>
      <c r="AT215" s="42"/>
      <c r="AU215" s="43"/>
      <c r="AV215" s="44" t="s">
        <v>1367</v>
      </c>
      <c r="AW215" s="45" t="s">
        <v>1368</v>
      </c>
      <c r="AX215" s="42"/>
      <c r="AY215" s="43"/>
      <c r="AZ215" s="42"/>
      <c r="BA215" s="43"/>
      <c r="BB215" s="42"/>
      <c r="BC215" s="43"/>
      <c r="BD215" s="42"/>
      <c r="BE215" s="43"/>
    </row>
    <row r="216" ht="42.0" hidden="1"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1369</v>
      </c>
      <c r="U216" s="37" t="s">
        <v>854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1370</v>
      </c>
      <c r="AK216" s="41" t="s">
        <v>1370</v>
      </c>
      <c r="AL216" s="42"/>
      <c r="AM216" s="43"/>
      <c r="AN216" s="44" t="s">
        <v>971</v>
      </c>
      <c r="AO216" s="45" t="s">
        <v>971</v>
      </c>
      <c r="AP216" s="44" t="s">
        <v>1371</v>
      </c>
      <c r="AQ216" s="43"/>
      <c r="AR216" s="44" t="s">
        <v>1372</v>
      </c>
      <c r="AS216" s="43"/>
      <c r="AT216" s="44" t="s">
        <v>1373</v>
      </c>
      <c r="AU216" s="43"/>
      <c r="AV216" s="44"/>
      <c r="AW216" s="43"/>
      <c r="AX216" s="44"/>
      <c r="AY216" s="43"/>
      <c r="AZ216" s="44"/>
      <c r="BA216" s="43"/>
      <c r="BB216" s="44"/>
      <c r="BC216" s="43"/>
      <c r="BD216" s="44"/>
      <c r="BE216" s="43"/>
    </row>
    <row r="217" ht="42.0" hidden="1"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1374</v>
      </c>
      <c r="U217" s="37" t="s">
        <v>854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1375</v>
      </c>
      <c r="AK217" s="41" t="s">
        <v>1375</v>
      </c>
      <c r="AL217" s="42"/>
      <c r="AM217" s="43"/>
      <c r="AN217" s="44" t="s">
        <v>863</v>
      </c>
      <c r="AO217" s="45" t="s">
        <v>863</v>
      </c>
      <c r="AP217" s="44" t="s">
        <v>864</v>
      </c>
      <c r="AQ217" s="43"/>
      <c r="AR217" s="44" t="s">
        <v>1376</v>
      </c>
      <c r="AS217" s="43"/>
      <c r="AT217" s="44" t="s">
        <v>1374</v>
      </c>
      <c r="AU217" s="43"/>
      <c r="AV217" s="44"/>
      <c r="AW217" s="43"/>
      <c r="AX217" s="44"/>
      <c r="AY217" s="43"/>
      <c r="AZ217" s="44"/>
      <c r="BA217" s="43"/>
      <c r="BB217" s="44"/>
      <c r="BC217" s="43"/>
      <c r="BD217" s="44"/>
      <c r="BE217" s="43"/>
    </row>
    <row r="218" ht="42.0" hidden="1"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1377</v>
      </c>
      <c r="U218" s="29" t="s">
        <v>854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1378</v>
      </c>
      <c r="AK218" s="41" t="s">
        <v>1378</v>
      </c>
      <c r="AL218" s="42"/>
      <c r="AM218" s="43"/>
      <c r="AN218" s="42" t="s">
        <v>863</v>
      </c>
      <c r="AO218" s="43" t="s">
        <v>863</v>
      </c>
      <c r="AP218" s="42" t="s">
        <v>864</v>
      </c>
      <c r="AQ218" s="43" t="s">
        <v>1328</v>
      </c>
      <c r="AR218" s="42" t="s">
        <v>1379</v>
      </c>
      <c r="AS218" s="43" t="s">
        <v>1379</v>
      </c>
      <c r="AT218" s="42" t="s">
        <v>1380</v>
      </c>
      <c r="AU218" s="43" t="s">
        <v>1381</v>
      </c>
      <c r="AV218" s="42"/>
      <c r="AW218" s="43"/>
      <c r="AX218" s="42"/>
      <c r="AY218" s="43"/>
      <c r="AZ218" s="42"/>
      <c r="BA218" s="43"/>
      <c r="BB218" s="42"/>
      <c r="BC218" s="43"/>
      <c r="BD218" s="42"/>
      <c r="BE218" s="43"/>
    </row>
    <row r="219" ht="42.0" hidden="1"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1382</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1383</v>
      </c>
      <c r="AK219" s="41" t="s">
        <v>1383</v>
      </c>
      <c r="AL219" s="42"/>
      <c r="AM219" s="43"/>
      <c r="AN219" s="42" t="s">
        <v>1384</v>
      </c>
      <c r="AO219" s="43" t="s">
        <v>1384</v>
      </c>
      <c r="AP219" s="44" t="s">
        <v>1385</v>
      </c>
      <c r="AQ219" s="45" t="s">
        <v>1386</v>
      </c>
      <c r="AR219" s="42"/>
      <c r="AS219" s="43"/>
      <c r="AT219" s="42"/>
      <c r="AU219" s="43"/>
      <c r="AV219" s="42"/>
      <c r="AW219" s="43"/>
      <c r="AX219" s="42"/>
      <c r="AY219" s="43"/>
      <c r="AZ219" s="42"/>
      <c r="BA219" s="43"/>
      <c r="BB219" s="42"/>
      <c r="BC219" s="43"/>
      <c r="BD219" s="42"/>
      <c r="BE219" s="43"/>
    </row>
    <row r="220" ht="42.0" hidden="1"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1387</v>
      </c>
      <c r="AK220" s="41" t="s">
        <v>1387</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hidden="1"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1388</v>
      </c>
      <c r="U221" s="29" t="s">
        <v>812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1389</v>
      </c>
      <c r="AK221" s="41" t="s">
        <v>1389</v>
      </c>
      <c r="AL221" s="42"/>
      <c r="AM221" s="43"/>
      <c r="AN221" s="42" t="s">
        <v>910</v>
      </c>
      <c r="AO221" s="43" t="s">
        <v>910</v>
      </c>
      <c r="AP221" s="44" t="s">
        <v>1390</v>
      </c>
      <c r="AQ221" s="43" t="s">
        <v>1391</v>
      </c>
      <c r="AR221" s="42" t="s">
        <v>1392</v>
      </c>
      <c r="AS221" s="43" t="s">
        <v>1392</v>
      </c>
      <c r="AT221" s="42" t="s">
        <v>1393</v>
      </c>
      <c r="AU221" s="43" t="s">
        <v>1394</v>
      </c>
      <c r="AV221" s="42"/>
      <c r="AW221" s="43"/>
      <c r="AX221" s="42"/>
      <c r="AY221" s="43"/>
      <c r="AZ221" s="42"/>
      <c r="BA221" s="43"/>
      <c r="BB221" s="42"/>
      <c r="BC221" s="43"/>
      <c r="BD221" s="42"/>
      <c r="BE221" s="43"/>
    </row>
    <row r="222" ht="42.0" hidden="1" customHeight="1">
      <c r="A222" s="28" t="s">
        <v>56</v>
      </c>
      <c r="B222" s="29" t="s">
        <v>1395</v>
      </c>
      <c r="C222" s="29"/>
      <c r="D222" s="28" t="s">
        <v>1396</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1397</v>
      </c>
      <c r="U222" s="37" t="s">
        <v>167</v>
      </c>
      <c r="V222" s="29"/>
      <c r="W222" s="29"/>
      <c r="X222" s="29"/>
      <c r="Y222" s="29"/>
      <c r="Z222" s="29"/>
      <c r="AA222" s="37"/>
      <c r="AB222" s="29"/>
      <c r="AC222" s="31"/>
      <c r="AD222" s="51"/>
      <c r="AE222" s="32"/>
      <c r="AF222" s="29"/>
      <c r="AG222" s="4"/>
      <c r="AH222" s="4"/>
      <c r="AI222" s="31" t="str">
        <f t="shared" si="4"/>
        <v/>
      </c>
      <c r="AJ222" s="40" t="s">
        <v>1398</v>
      </c>
      <c r="AK222" s="41" t="s">
        <v>1398</v>
      </c>
      <c r="AL222" s="42"/>
      <c r="AM222" s="43"/>
      <c r="AN222" s="44" t="s">
        <v>1399</v>
      </c>
      <c r="AO222" s="45" t="s">
        <v>1399</v>
      </c>
      <c r="AP222" s="42" t="s">
        <v>1397</v>
      </c>
      <c r="AQ222" s="43"/>
      <c r="AR222" s="42"/>
      <c r="AS222" s="43"/>
      <c r="AT222" s="42"/>
      <c r="AU222" s="43"/>
      <c r="AV222" s="42"/>
      <c r="AW222" s="43"/>
      <c r="AX222" s="42"/>
      <c r="AY222" s="43"/>
      <c r="AZ222" s="42"/>
      <c r="BA222" s="43"/>
      <c r="BB222" s="42"/>
      <c r="BC222" s="43"/>
      <c r="BD222" s="42"/>
      <c r="BE222" s="43"/>
    </row>
    <row r="223" ht="42.0" hidden="1" customHeight="1">
      <c r="A223" s="28" t="s">
        <v>53</v>
      </c>
      <c r="B223" s="29" t="s">
        <v>1400</v>
      </c>
      <c r="C223" s="29"/>
      <c r="D223" s="33"/>
      <c r="E223" s="34" t="s">
        <v>1401</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1402</v>
      </c>
      <c r="AK223" s="41"/>
      <c r="AL223" s="42"/>
      <c r="AM223" s="43"/>
      <c r="AN223" s="44" t="s">
        <v>497</v>
      </c>
      <c r="AO223" s="45" t="s">
        <v>497</v>
      </c>
      <c r="AP223" s="44" t="s">
        <v>1403</v>
      </c>
      <c r="AQ223" s="43"/>
      <c r="AR223" s="42"/>
      <c r="AS223" s="43"/>
      <c r="AT223" s="42"/>
      <c r="AU223" s="43"/>
      <c r="AV223" s="44" t="s">
        <v>1404</v>
      </c>
      <c r="AW223" s="43"/>
      <c r="AX223" s="42"/>
      <c r="AY223" s="43"/>
      <c r="AZ223" s="42"/>
      <c r="BA223" s="43"/>
      <c r="BB223" s="42"/>
      <c r="BC223" s="43"/>
      <c r="BD223" s="42"/>
      <c r="BE223" s="43"/>
    </row>
    <row r="224" ht="42.0" hidden="1" customHeight="1">
      <c r="A224" s="28" t="s">
        <v>53</v>
      </c>
      <c r="B224" s="29" t="s">
        <v>1400</v>
      </c>
      <c r="C224" s="37" t="s">
        <v>239</v>
      </c>
      <c r="D224" s="33"/>
      <c r="E224" s="34" t="s">
        <v>1405</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1406</v>
      </c>
      <c r="AK224" s="46" t="s">
        <v>1406</v>
      </c>
      <c r="AL224" s="42"/>
      <c r="AM224" s="43"/>
      <c r="AN224" s="44" t="s">
        <v>302</v>
      </c>
      <c r="AO224" s="45" t="s">
        <v>302</v>
      </c>
      <c r="AP224" s="44" t="s">
        <v>1407</v>
      </c>
      <c r="AQ224" s="43"/>
      <c r="AR224" s="42"/>
      <c r="AS224" s="43"/>
      <c r="AT224" s="42"/>
      <c r="AU224" s="43"/>
      <c r="AV224" s="44" t="s">
        <v>1408</v>
      </c>
      <c r="AW224" s="43"/>
      <c r="AX224" s="42"/>
      <c r="AY224" s="43"/>
      <c r="AZ224" s="42"/>
      <c r="BA224" s="43"/>
      <c r="BB224" s="42"/>
      <c r="BC224" s="43"/>
      <c r="BD224" s="42"/>
      <c r="BE224" s="43"/>
    </row>
    <row r="225" ht="42.0" hidden="1" customHeight="1">
      <c r="A225" s="28" t="s">
        <v>53</v>
      </c>
      <c r="B225" s="29" t="s">
        <v>1400</v>
      </c>
      <c r="C225" s="37" t="s">
        <v>250</v>
      </c>
      <c r="D225" s="33"/>
      <c r="E225" s="34" t="s">
        <v>1409</v>
      </c>
      <c r="F225" s="31" t="str">
        <f t="shared" si="1"/>
        <v>Exocorp V2</v>
      </c>
      <c r="G225" s="30"/>
      <c r="H225" s="30"/>
      <c r="I225" s="32"/>
      <c r="J225" s="33"/>
      <c r="K225" s="28">
        <v>26.0</v>
      </c>
      <c r="L225" s="37" t="s">
        <v>66</v>
      </c>
      <c r="M225" s="37" t="s">
        <v>87</v>
      </c>
      <c r="N225" s="29"/>
      <c r="O225" s="29"/>
      <c r="P225" s="31" t="str">
        <f t="array" ref="P225">IFERROR(INDEX(params!$H:$H,MATCH($M225,params!$G:$G,0)),"")&amp;IF(AND($M225&lt;&gt;"",$N225&lt;&gt;""),",","")&amp;IFERROR(INDEX(params!$H:$H,MATCH($N225,params!$G:$G,0)),"")&amp;IF(AND($N225&lt;&gt;"",$O225&lt;&gt;""),",","")&amp;IFERROR(INDEX(params!$H:$H,MATCH($O225,params!$G:$G,0)),"")</f>
        <v>2</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1410</v>
      </c>
      <c r="AK225" s="46" t="s">
        <v>1410</v>
      </c>
      <c r="AL225" s="42"/>
      <c r="AM225" s="43"/>
      <c r="AN225" s="44" t="s">
        <v>349</v>
      </c>
      <c r="AO225" s="45" t="s">
        <v>349</v>
      </c>
      <c r="AP225" s="42" t="s">
        <v>346</v>
      </c>
      <c r="AQ225" s="45" t="s">
        <v>350</v>
      </c>
      <c r="AR225" s="42"/>
      <c r="AS225" s="43"/>
      <c r="AT225" s="42"/>
      <c r="AU225" s="43"/>
      <c r="AV225" s="44" t="s">
        <v>1408</v>
      </c>
      <c r="AW225" s="43"/>
      <c r="AX225" s="42"/>
      <c r="AY225" s="43"/>
      <c r="AZ225" s="42"/>
      <c r="BA225" s="43"/>
      <c r="BB225" s="42"/>
      <c r="BC225" s="43"/>
      <c r="BD225" s="42"/>
      <c r="BE225" s="43"/>
    </row>
    <row r="226" ht="42.0" hidden="1" customHeight="1">
      <c r="A226" s="28" t="s">
        <v>53</v>
      </c>
      <c r="B226" s="29" t="s">
        <v>1400</v>
      </c>
      <c r="C226" s="37" t="s">
        <v>239</v>
      </c>
      <c r="D226" s="33"/>
      <c r="E226" s="34" t="s">
        <v>1411</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1412</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1413</v>
      </c>
      <c r="AK226" s="46" t="s">
        <v>1413</v>
      </c>
      <c r="AL226" s="42"/>
      <c r="AM226" s="43"/>
      <c r="AN226" s="44" t="s">
        <v>1414</v>
      </c>
      <c r="AO226" s="45" t="s">
        <v>1414</v>
      </c>
      <c r="AP226" s="44" t="s">
        <v>1415</v>
      </c>
      <c r="AQ226" s="43"/>
      <c r="AR226" s="42"/>
      <c r="AS226" s="43"/>
      <c r="AT226" s="42"/>
      <c r="AU226" s="43"/>
      <c r="AV226" s="44" t="s">
        <v>1416</v>
      </c>
      <c r="AW226" s="43"/>
      <c r="AX226" s="42"/>
      <c r="AY226" s="43"/>
      <c r="AZ226" s="42"/>
      <c r="BA226" s="43"/>
      <c r="BB226" s="42"/>
      <c r="BC226" s="43"/>
      <c r="BD226" s="42"/>
      <c r="BE226" s="43"/>
    </row>
    <row r="227" ht="42.0" hidden="1" customHeight="1">
      <c r="A227" s="28" t="s">
        <v>55</v>
      </c>
      <c r="B227" s="29" t="s">
        <v>1400</v>
      </c>
      <c r="C227" s="37" t="s">
        <v>250</v>
      </c>
      <c r="D227" s="33"/>
      <c r="E227" s="34" t="s">
        <v>1417</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1418</v>
      </c>
      <c r="AK227" s="46" t="s">
        <v>1418</v>
      </c>
      <c r="AL227" s="42"/>
      <c r="AM227" s="43"/>
      <c r="AN227" s="44" t="s">
        <v>237</v>
      </c>
      <c r="AO227" s="45" t="s">
        <v>237</v>
      </c>
      <c r="AP227" s="44" t="s">
        <v>234</v>
      </c>
      <c r="AQ227" s="43"/>
      <c r="AR227" s="44" t="s">
        <v>1419</v>
      </c>
      <c r="AS227" s="45" t="s">
        <v>1419</v>
      </c>
      <c r="AT227" s="44" t="s">
        <v>1420</v>
      </c>
      <c r="AU227" s="43"/>
      <c r="AV227" s="44" t="s">
        <v>1416</v>
      </c>
      <c r="AW227" s="43"/>
      <c r="AX227" s="42"/>
      <c r="AY227" s="43"/>
      <c r="AZ227" s="42"/>
      <c r="BA227" s="43"/>
      <c r="BB227" s="44" t="s">
        <v>1421</v>
      </c>
      <c r="BC227" s="45" t="s">
        <v>1421</v>
      </c>
      <c r="BD227" s="42"/>
      <c r="BE227" s="43"/>
    </row>
    <row r="228" ht="42.0" hidden="1" customHeight="1">
      <c r="A228" s="28" t="s">
        <v>53</v>
      </c>
      <c r="B228" s="29" t="s">
        <v>1400</v>
      </c>
      <c r="C228" s="29"/>
      <c r="D228" s="33"/>
      <c r="E228" s="34" t="s">
        <v>1422</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1423</v>
      </c>
      <c r="AK228" s="41"/>
      <c r="AL228" s="42"/>
      <c r="AM228" s="43"/>
      <c r="AN228" s="44" t="s">
        <v>1424</v>
      </c>
      <c r="AO228" s="45" t="s">
        <v>1424</v>
      </c>
      <c r="AP228" s="44" t="s">
        <v>1425</v>
      </c>
      <c r="AQ228" s="43"/>
      <c r="AR228" s="42"/>
      <c r="AS228" s="43"/>
      <c r="AT228" s="42"/>
      <c r="AU228" s="43"/>
      <c r="AV228" s="44" t="s">
        <v>1426</v>
      </c>
      <c r="AW228" s="43"/>
      <c r="AX228" s="42"/>
      <c r="AY228" s="43"/>
      <c r="AZ228" s="42"/>
      <c r="BA228" s="43"/>
      <c r="BB228" s="42"/>
      <c r="BC228" s="43"/>
      <c r="BD228" s="42"/>
      <c r="BE228" s="43"/>
    </row>
    <row r="229" ht="42.0" hidden="1" customHeight="1">
      <c r="A229" s="28" t="s">
        <v>53</v>
      </c>
      <c r="B229" s="29" t="s">
        <v>1400</v>
      </c>
      <c r="C229" s="29"/>
      <c r="D229" s="28"/>
      <c r="E229" s="30" t="s">
        <v>1427</v>
      </c>
      <c r="F229" s="31" t="str">
        <f t="shared" si="1"/>
        <v>Communications Streamlining</v>
      </c>
      <c r="G229" s="30" t="s">
        <v>1428</v>
      </c>
      <c r="H229" s="30" t="s">
        <v>1428</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1429</v>
      </c>
      <c r="AK229" s="46" t="s">
        <v>1430</v>
      </c>
      <c r="AL229" s="42"/>
      <c r="AM229" s="43"/>
      <c r="AN229" s="44" t="s">
        <v>1431</v>
      </c>
      <c r="AO229" s="45" t="s">
        <v>1431</v>
      </c>
      <c r="AP229" s="44" t="s">
        <v>1432</v>
      </c>
      <c r="AQ229" s="45" t="s">
        <v>1433</v>
      </c>
      <c r="AR229" s="42"/>
      <c r="AS229" s="43"/>
      <c r="AT229" s="42"/>
      <c r="AU229" s="43"/>
      <c r="AV229" s="44" t="s">
        <v>1434</v>
      </c>
      <c r="AW229" s="45" t="s">
        <v>1435</v>
      </c>
      <c r="AX229" s="42"/>
      <c r="AY229" s="43"/>
      <c r="AZ229" s="42"/>
      <c r="BA229" s="43"/>
      <c r="BB229" s="42"/>
      <c r="BC229" s="43"/>
      <c r="BD229" s="42"/>
      <c r="BE229" s="43"/>
    </row>
    <row r="230" ht="42.0" hidden="1" customHeight="1">
      <c r="A230" s="28" t="s">
        <v>53</v>
      </c>
      <c r="B230" s="29" t="s">
        <v>1400</v>
      </c>
      <c r="C230" s="29"/>
      <c r="D230" s="28"/>
      <c r="E230" s="30" t="s">
        <v>1436</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1437</v>
      </c>
      <c r="AK230" s="46" t="s">
        <v>1438</v>
      </c>
      <c r="AL230" s="42"/>
      <c r="AM230" s="43"/>
      <c r="AN230" s="44" t="s">
        <v>1439</v>
      </c>
      <c r="AO230" s="45" t="s">
        <v>1439</v>
      </c>
      <c r="AP230" s="44" t="s">
        <v>1440</v>
      </c>
      <c r="AQ230" s="45" t="s">
        <v>1441</v>
      </c>
      <c r="AR230" s="42"/>
      <c r="AS230" s="43"/>
      <c r="AT230" s="42"/>
      <c r="AU230" s="43"/>
      <c r="AV230" s="42"/>
      <c r="AW230" s="43"/>
      <c r="AX230" s="42"/>
      <c r="AY230" s="43"/>
      <c r="AZ230" s="42"/>
      <c r="BA230" s="43"/>
      <c r="BB230" s="44" t="s">
        <v>1442</v>
      </c>
      <c r="BC230" s="43"/>
      <c r="BD230" s="42"/>
      <c r="BE230" s="43"/>
    </row>
    <row r="231" ht="42.0" hidden="1" customHeight="1">
      <c r="A231" s="28" t="s">
        <v>53</v>
      </c>
      <c r="B231" s="29" t="s">
        <v>1400</v>
      </c>
      <c r="C231" s="29"/>
      <c r="D231" s="33"/>
      <c r="E231" s="30" t="s">
        <v>1443</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1444</v>
      </c>
      <c r="AK231" s="46" t="s">
        <v>1445</v>
      </c>
      <c r="AL231" s="42"/>
      <c r="AM231" s="43"/>
      <c r="AN231" s="44" t="s">
        <v>1446</v>
      </c>
      <c r="AO231" s="45" t="s">
        <v>1446</v>
      </c>
      <c r="AP231" s="44" t="s">
        <v>1447</v>
      </c>
      <c r="AQ231" s="45" t="s">
        <v>1448</v>
      </c>
      <c r="AR231" s="42"/>
      <c r="AS231" s="43"/>
      <c r="AT231" s="42"/>
      <c r="AU231" s="43"/>
      <c r="AV231" s="42"/>
      <c r="AW231" s="43"/>
      <c r="AX231" s="42"/>
      <c r="AY231" s="43"/>
      <c r="AZ231" s="42"/>
      <c r="BA231" s="43"/>
      <c r="BB231" s="44" t="s">
        <v>1449</v>
      </c>
      <c r="BC231" s="45" t="s">
        <v>1449</v>
      </c>
      <c r="BD231" s="42"/>
      <c r="BE231" s="43"/>
    </row>
    <row r="232" ht="42.0" hidden="1" customHeight="1">
      <c r="A232" s="28" t="s">
        <v>53</v>
      </c>
      <c r="B232" s="29" t="s">
        <v>1400</v>
      </c>
      <c r="C232" s="29"/>
      <c r="D232" s="33"/>
      <c r="E232" s="30" t="s">
        <v>1450</v>
      </c>
      <c r="F232" s="31" t="str">
        <f t="shared" si="1"/>
        <v>Impact Analysis</v>
      </c>
      <c r="G232" s="30" t="s">
        <v>1451</v>
      </c>
      <c r="H232" s="30" t="s">
        <v>1451</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1452</v>
      </c>
      <c r="AK232" s="46" t="s">
        <v>1453</v>
      </c>
      <c r="AL232" s="42"/>
      <c r="AM232" s="43"/>
      <c r="AN232" s="44" t="s">
        <v>1454</v>
      </c>
      <c r="AO232" s="45" t="s">
        <v>1454</v>
      </c>
      <c r="AP232" s="44" t="s">
        <v>1455</v>
      </c>
      <c r="AQ232" s="45" t="s">
        <v>1456</v>
      </c>
      <c r="AR232" s="42"/>
      <c r="AS232" s="43"/>
      <c r="AT232" s="42"/>
      <c r="AU232" s="43"/>
      <c r="AV232" s="42"/>
      <c r="AW232" s="43"/>
      <c r="AX232" s="42"/>
      <c r="AY232" s="43"/>
      <c r="AZ232" s="42"/>
      <c r="BA232" s="43"/>
      <c r="BB232" s="42"/>
      <c r="BC232" s="43"/>
      <c r="BD232" s="42"/>
      <c r="BE232" s="43"/>
    </row>
    <row r="233" ht="42.0" hidden="1" customHeight="1">
      <c r="A233" s="28" t="s">
        <v>53</v>
      </c>
      <c r="B233" s="29" t="s">
        <v>1400</v>
      </c>
      <c r="C233" s="29"/>
      <c r="D233" s="33"/>
      <c r="E233" s="30" t="s">
        <v>1457</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1458</v>
      </c>
      <c r="AK233" s="46" t="s">
        <v>1459</v>
      </c>
      <c r="AL233" s="42"/>
      <c r="AM233" s="43"/>
      <c r="AN233" s="44" t="s">
        <v>545</v>
      </c>
      <c r="AO233" s="45" t="s">
        <v>545</v>
      </c>
      <c r="AP233" s="44" t="s">
        <v>1460</v>
      </c>
      <c r="AQ233" s="45" t="s">
        <v>546</v>
      </c>
      <c r="AR233" s="42"/>
      <c r="AS233" s="43"/>
      <c r="AT233" s="42"/>
      <c r="AU233" s="43"/>
      <c r="AV233" s="44" t="s">
        <v>1461</v>
      </c>
      <c r="AW233" s="45" t="s">
        <v>1462</v>
      </c>
      <c r="AX233" s="42"/>
      <c r="AY233" s="43"/>
      <c r="AZ233" s="42"/>
      <c r="BA233" s="43"/>
      <c r="BB233" s="42"/>
      <c r="BC233" s="43"/>
      <c r="BD233" s="42"/>
      <c r="BE233" s="43"/>
    </row>
    <row r="234" ht="42.0" hidden="1" customHeight="1">
      <c r="A234" s="28" t="s">
        <v>53</v>
      </c>
      <c r="B234" s="29" t="s">
        <v>1400</v>
      </c>
      <c r="C234" s="29"/>
      <c r="D234" s="33"/>
      <c r="E234" s="30" t="s">
        <v>1463</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1464</v>
      </c>
      <c r="AK234" s="46" t="s">
        <v>1465</v>
      </c>
      <c r="AL234" s="42"/>
      <c r="AM234" s="43"/>
      <c r="AN234" s="44" t="s">
        <v>1466</v>
      </c>
      <c r="AO234" s="45" t="s">
        <v>1467</v>
      </c>
      <c r="AP234" s="44" t="s">
        <v>1468</v>
      </c>
      <c r="AQ234" s="45" t="s">
        <v>1469</v>
      </c>
      <c r="AR234" s="42"/>
      <c r="AS234" s="43"/>
      <c r="AT234" s="42"/>
      <c r="AU234" s="43"/>
      <c r="AV234" s="44" t="s">
        <v>1470</v>
      </c>
      <c r="AW234" s="45" t="s">
        <v>1471</v>
      </c>
      <c r="AX234" s="42"/>
      <c r="AY234" s="43"/>
      <c r="AZ234" s="42"/>
      <c r="BA234" s="43"/>
      <c r="BB234" s="44" t="s">
        <v>1472</v>
      </c>
      <c r="BC234" s="45" t="s">
        <v>1472</v>
      </c>
      <c r="BD234" s="44" t="s">
        <v>1473</v>
      </c>
      <c r="BE234" s="45" t="s">
        <v>1473</v>
      </c>
    </row>
    <row r="235" ht="42.0" hidden="1" customHeight="1">
      <c r="A235" s="28" t="s">
        <v>53</v>
      </c>
      <c r="B235" s="29" t="s">
        <v>1400</v>
      </c>
      <c r="C235" s="29"/>
      <c r="D235" s="33"/>
      <c r="E235" s="30" t="s">
        <v>1474</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1475</v>
      </c>
      <c r="AK235" s="46" t="s">
        <v>1476</v>
      </c>
      <c r="AL235" s="42"/>
      <c r="AM235" s="43"/>
      <c r="AN235" s="44" t="s">
        <v>1477</v>
      </c>
      <c r="AO235" s="45" t="s">
        <v>1477</v>
      </c>
      <c r="AP235" s="44" t="s">
        <v>1478</v>
      </c>
      <c r="AQ235" s="45" t="s">
        <v>1479</v>
      </c>
      <c r="AR235" s="42"/>
      <c r="AS235" s="43"/>
      <c r="AT235" s="42"/>
      <c r="AU235" s="43"/>
      <c r="AV235" s="44" t="s">
        <v>1461</v>
      </c>
      <c r="AW235" s="45" t="s">
        <v>1462</v>
      </c>
      <c r="AX235" s="42"/>
      <c r="AY235" s="43"/>
      <c r="AZ235" s="42"/>
      <c r="BA235" s="43"/>
      <c r="BB235" s="44" t="s">
        <v>1480</v>
      </c>
      <c r="BC235" s="45" t="s">
        <v>1480</v>
      </c>
      <c r="BD235" s="42"/>
      <c r="BE235" s="43"/>
    </row>
    <row r="236" ht="42.0" hidden="1" customHeight="1">
      <c r="A236" s="28" t="s">
        <v>53</v>
      </c>
      <c r="B236" s="29" t="s">
        <v>1400</v>
      </c>
      <c r="C236" s="29"/>
      <c r="D236" s="33"/>
      <c r="E236" s="30" t="s">
        <v>1481</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1482</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1483</v>
      </c>
      <c r="AK236" s="46" t="s">
        <v>1484</v>
      </c>
      <c r="AL236" s="42"/>
      <c r="AM236" s="43"/>
      <c r="AN236" s="44" t="s">
        <v>1485</v>
      </c>
      <c r="AO236" s="45" t="s">
        <v>1485</v>
      </c>
      <c r="AP236" s="44" t="s">
        <v>1486</v>
      </c>
      <c r="AQ236" s="45" t="s">
        <v>1487</v>
      </c>
      <c r="AR236" s="42"/>
      <c r="AS236" s="43"/>
      <c r="AT236" s="42"/>
      <c r="AU236" s="43"/>
      <c r="AV236" s="42"/>
      <c r="AW236" s="43"/>
      <c r="AX236" s="42" t="s">
        <v>1036</v>
      </c>
      <c r="AY236" s="43" t="s">
        <v>1037</v>
      </c>
      <c r="AZ236" s="42" t="s">
        <v>1038</v>
      </c>
      <c r="BA236" s="43"/>
      <c r="BB236" s="44" t="s">
        <v>1488</v>
      </c>
      <c r="BC236" s="45" t="s">
        <v>1488</v>
      </c>
      <c r="BD236" s="42"/>
      <c r="BE236" s="43"/>
    </row>
    <row r="237" ht="42.0" hidden="1" customHeight="1">
      <c r="A237" s="28" t="s">
        <v>53</v>
      </c>
      <c r="B237" s="29" t="s">
        <v>1400</v>
      </c>
      <c r="C237" s="29"/>
      <c r="D237" s="33"/>
      <c r="E237" s="30" t="s">
        <v>1489</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1490</v>
      </c>
      <c r="AK237" s="46" t="s">
        <v>1491</v>
      </c>
      <c r="AL237" s="42"/>
      <c r="AM237" s="43"/>
      <c r="AN237" s="44" t="s">
        <v>1492</v>
      </c>
      <c r="AO237" s="45" t="s">
        <v>1492</v>
      </c>
      <c r="AP237" s="44" t="s">
        <v>1493</v>
      </c>
      <c r="AQ237" s="45" t="s">
        <v>1494</v>
      </c>
      <c r="AR237" s="42"/>
      <c r="AS237" s="43"/>
      <c r="AT237" s="42"/>
      <c r="AU237" s="43"/>
      <c r="AV237" s="42"/>
      <c r="AW237" s="43"/>
      <c r="AX237" s="42"/>
      <c r="AY237" s="43"/>
      <c r="AZ237" s="42"/>
      <c r="BA237" s="43"/>
      <c r="BB237" s="42"/>
      <c r="BC237" s="43"/>
      <c r="BD237" s="42"/>
      <c r="BE237" s="43"/>
    </row>
    <row r="238" ht="42.0" hidden="1" customHeight="1">
      <c r="A238" s="28" t="s">
        <v>53</v>
      </c>
      <c r="B238" s="29" t="s">
        <v>1400</v>
      </c>
      <c r="C238" s="29"/>
      <c r="D238" s="28"/>
      <c r="E238" s="30" t="s">
        <v>1495</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1496</v>
      </c>
      <c r="AK238" s="46" t="s">
        <v>1497</v>
      </c>
      <c r="AL238" s="42"/>
      <c r="AM238" s="43"/>
      <c r="AN238" s="42"/>
      <c r="AO238" s="43"/>
      <c r="AP238" s="42"/>
      <c r="AQ238" s="43"/>
      <c r="AR238" s="42"/>
      <c r="AS238" s="43"/>
      <c r="AT238" s="42"/>
      <c r="AU238" s="43"/>
      <c r="AV238" s="44" t="s">
        <v>1498</v>
      </c>
      <c r="AW238" s="45" t="s">
        <v>1499</v>
      </c>
      <c r="AX238" s="42"/>
      <c r="AY238" s="43"/>
      <c r="AZ238" s="42"/>
      <c r="BA238" s="43"/>
      <c r="BB238" s="42"/>
      <c r="BC238" s="43"/>
      <c r="BD238" s="42"/>
      <c r="BE238" s="43"/>
    </row>
    <row r="239" ht="42.0" hidden="1" customHeight="1">
      <c r="A239" s="28" t="s">
        <v>53</v>
      </c>
      <c r="B239" s="29" t="s">
        <v>1400</v>
      </c>
      <c r="C239" s="29"/>
      <c r="D239" s="28"/>
      <c r="E239" s="30" t="s">
        <v>1500</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1501</v>
      </c>
      <c r="AK239" s="46" t="s">
        <v>1502</v>
      </c>
      <c r="AL239" s="42"/>
      <c r="AM239" s="43"/>
      <c r="AN239" s="42"/>
      <c r="AO239" s="43"/>
      <c r="AP239" s="42"/>
      <c r="AQ239" s="43"/>
      <c r="AR239" s="42"/>
      <c r="AS239" s="43"/>
      <c r="AT239" s="42"/>
      <c r="AU239" s="43"/>
      <c r="AV239" s="44" t="s">
        <v>1503</v>
      </c>
      <c r="AW239" s="45" t="s">
        <v>1504</v>
      </c>
      <c r="AX239" s="42"/>
      <c r="AY239" s="43"/>
      <c r="AZ239" s="42"/>
      <c r="BA239" s="43"/>
      <c r="BB239" s="42"/>
      <c r="BC239" s="43"/>
      <c r="BD239" s="42"/>
      <c r="BE239" s="43"/>
    </row>
    <row r="240" ht="42.0" hidden="1" customHeight="1">
      <c r="A240" s="28" t="s">
        <v>53</v>
      </c>
      <c r="B240" s="29" t="s">
        <v>1400</v>
      </c>
      <c r="C240" s="29"/>
      <c r="D240" s="33"/>
      <c r="E240" s="30" t="s">
        <v>1505</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1506</v>
      </c>
      <c r="AK240" s="46" t="s">
        <v>1507</v>
      </c>
      <c r="AL240" s="42"/>
      <c r="AM240" s="43"/>
      <c r="AN240" s="42"/>
      <c r="AO240" s="43"/>
      <c r="AP240" s="42"/>
      <c r="AQ240" s="43"/>
      <c r="AR240" s="42"/>
      <c r="AS240" s="43"/>
      <c r="AT240" s="42"/>
      <c r="AU240" s="43"/>
      <c r="AV240" s="44" t="s">
        <v>1508</v>
      </c>
      <c r="AW240" s="45" t="s">
        <v>1509</v>
      </c>
      <c r="AX240" s="42"/>
      <c r="AY240" s="43"/>
      <c r="AZ240" s="42"/>
      <c r="BA240" s="43"/>
      <c r="BB240" s="42"/>
      <c r="BC240" s="43"/>
      <c r="BD240" s="42"/>
      <c r="BE240" s="43"/>
    </row>
    <row r="241" ht="42.0" hidden="1" customHeight="1">
      <c r="A241" s="28" t="s">
        <v>53</v>
      </c>
      <c r="B241" s="29" t="s">
        <v>1400</v>
      </c>
      <c r="C241" s="29"/>
      <c r="D241" s="33"/>
      <c r="E241" s="30" t="s">
        <v>1510</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1511</v>
      </c>
      <c r="AK241" s="46" t="s">
        <v>1512</v>
      </c>
      <c r="AL241" s="42"/>
      <c r="AM241" s="43"/>
      <c r="AN241" s="42"/>
      <c r="AO241" s="43"/>
      <c r="AP241" s="42"/>
      <c r="AQ241" s="43"/>
      <c r="AR241" s="42"/>
      <c r="AS241" s="43"/>
      <c r="AT241" s="42"/>
      <c r="AU241" s="43"/>
      <c r="AV241" s="44" t="s">
        <v>1513</v>
      </c>
      <c r="AW241" s="45" t="s">
        <v>1514</v>
      </c>
      <c r="AX241" s="44" t="s">
        <v>640</v>
      </c>
      <c r="AY241" s="45" t="s">
        <v>415</v>
      </c>
      <c r="AZ241" s="44" t="s">
        <v>227</v>
      </c>
      <c r="BA241" s="43"/>
      <c r="BB241" s="42"/>
      <c r="BC241" s="43"/>
      <c r="BD241" s="42"/>
      <c r="BE241" s="43"/>
    </row>
    <row r="242" ht="42.0" hidden="1" customHeight="1">
      <c r="A242" s="28" t="s">
        <v>53</v>
      </c>
      <c r="B242" s="29" t="s">
        <v>1400</v>
      </c>
      <c r="C242" s="29"/>
      <c r="D242" s="33"/>
      <c r="E242" s="30" t="s">
        <v>1515</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1516</v>
      </c>
      <c r="AK242" s="46" t="s">
        <v>1517</v>
      </c>
      <c r="AL242" s="42"/>
      <c r="AM242" s="43"/>
      <c r="AN242" s="42"/>
      <c r="AO242" s="43"/>
      <c r="AP242" s="42"/>
      <c r="AQ242" s="43"/>
      <c r="AR242" s="42"/>
      <c r="AS242" s="43"/>
      <c r="AT242" s="42"/>
      <c r="AU242" s="43"/>
      <c r="AV242" s="44" t="s">
        <v>1518</v>
      </c>
      <c r="AW242" s="45" t="s">
        <v>1519</v>
      </c>
      <c r="AX242" s="42"/>
      <c r="AY242" s="43"/>
      <c r="AZ242" s="42"/>
      <c r="BA242" s="43"/>
      <c r="BB242" s="42"/>
      <c r="BC242" s="43"/>
      <c r="BD242" s="42"/>
      <c r="BE242" s="43"/>
    </row>
    <row r="243" ht="42.0" hidden="1" customHeight="1">
      <c r="A243" s="28" t="s">
        <v>56</v>
      </c>
      <c r="B243" s="29" t="s">
        <v>1400</v>
      </c>
      <c r="C243" s="29"/>
      <c r="D243" s="28" t="s">
        <v>1520</v>
      </c>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hidden="1" customHeight="1">
      <c r="A244" s="28" t="s">
        <v>53</v>
      </c>
      <c r="B244" s="29" t="s">
        <v>1400</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hidden="1" customHeight="1">
      <c r="A245" s="28" t="s">
        <v>53</v>
      </c>
      <c r="B245" s="29" t="s">
        <v>1400</v>
      </c>
      <c r="C245" s="29"/>
      <c r="D245" s="33"/>
      <c r="E245" s="30" t="s">
        <v>1534</v>
      </c>
      <c r="F245" s="31" t="str">
        <f t="shared" si="1"/>
        <v>3D Printing</v>
      </c>
      <c r="G245" s="30" t="s">
        <v>810</v>
      </c>
      <c r="H245" s="30" t="s">
        <v>810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948</v>
      </c>
      <c r="AO245" s="45" t="s">
        <v>948</v>
      </c>
      <c r="AP245" s="44" t="s">
        <v>1537</v>
      </c>
      <c r="AQ245" s="45" t="s">
        <v>1299</v>
      </c>
      <c r="AR245" s="42"/>
      <c r="AS245" s="43"/>
      <c r="AT245" s="42"/>
      <c r="AU245" s="43"/>
      <c r="AV245" s="44"/>
      <c r="AW245" s="43"/>
      <c r="AX245" s="42"/>
      <c r="AY245" s="43"/>
      <c r="AZ245" s="42"/>
      <c r="BA245" s="43"/>
      <c r="BB245" s="42"/>
      <c r="BC245" s="43"/>
      <c r="BD245" s="42"/>
      <c r="BE245" s="43"/>
    </row>
    <row r="246" ht="42.0" hidden="1" customHeight="1">
      <c r="A246" s="28" t="s">
        <v>53</v>
      </c>
      <c r="B246" s="29" t="s">
        <v>1400</v>
      </c>
      <c r="C246" s="29"/>
      <c r="D246" s="28"/>
      <c r="E246" s="30" t="s">
        <v>1538</v>
      </c>
      <c r="F246" s="31" t="str">
        <f t="shared" si="1"/>
        <v>Biofoundries</v>
      </c>
      <c r="G246" s="30" t="s">
        <v>810</v>
      </c>
      <c r="H246" s="30" t="s">
        <v>810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1228</v>
      </c>
      <c r="AO246" s="45" t="s">
        <v>1228</v>
      </c>
      <c r="AP246" s="44" t="s">
        <v>835</v>
      </c>
      <c r="AQ246" s="45" t="s">
        <v>1541</v>
      </c>
      <c r="AR246" s="44"/>
      <c r="AS246" s="45"/>
      <c r="AT246" s="44"/>
      <c r="AU246" s="45"/>
      <c r="AV246" s="44" t="s">
        <v>1542</v>
      </c>
      <c r="AW246" s="45" t="s">
        <v>1543</v>
      </c>
      <c r="AX246" s="44"/>
      <c r="AY246" s="45"/>
      <c r="AZ246" s="44"/>
      <c r="BA246" s="45"/>
      <c r="BB246" s="44"/>
      <c r="BC246" s="45"/>
      <c r="BD246" s="44"/>
      <c r="BE246" s="45"/>
    </row>
    <row r="247" ht="42.0" hidden="1" customHeight="1">
      <c r="A247" s="28" t="s">
        <v>53</v>
      </c>
      <c r="B247" s="29" t="s">
        <v>1400</v>
      </c>
      <c r="C247" s="29"/>
      <c r="D247" s="33"/>
      <c r="E247" s="30" t="s">
        <v>1544</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1545</v>
      </c>
      <c r="AK247" s="46" t="s">
        <v>1546</v>
      </c>
      <c r="AL247" s="42"/>
      <c r="AM247" s="43"/>
      <c r="AN247" s="44" t="s">
        <v>971</v>
      </c>
      <c r="AO247" s="45" t="s">
        <v>971</v>
      </c>
      <c r="AP247" s="44" t="s">
        <v>972</v>
      </c>
      <c r="AQ247" s="45" t="s">
        <v>1547</v>
      </c>
      <c r="AR247" s="42"/>
      <c r="AS247" s="43"/>
      <c r="AT247" s="42"/>
      <c r="AU247" s="43"/>
      <c r="AV247" s="44" t="s">
        <v>1542</v>
      </c>
      <c r="AW247" s="43"/>
      <c r="AX247" s="42"/>
      <c r="AY247" s="43"/>
      <c r="AZ247" s="42"/>
      <c r="BA247" s="43"/>
      <c r="BB247" s="42"/>
      <c r="BC247" s="43"/>
      <c r="BD247" s="42"/>
      <c r="BE247" s="43"/>
    </row>
    <row r="248" ht="42.0" hidden="1" customHeight="1">
      <c r="A248" s="28" t="s">
        <v>53</v>
      </c>
      <c r="B248" s="29" t="s">
        <v>1400</v>
      </c>
      <c r="C248" s="29"/>
      <c r="D248" s="33"/>
      <c r="E248" s="30" t="s">
        <v>1548</v>
      </c>
      <c r="F248" s="31" t="str">
        <f t="shared" si="1"/>
        <v>Dandelions</v>
      </c>
      <c r="G248" s="30" t="s">
        <v>810</v>
      </c>
      <c r="H248" s="30" t="s">
        <v>810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1549</v>
      </c>
      <c r="AK248" s="46" t="s">
        <v>1550</v>
      </c>
      <c r="AL248" s="42"/>
      <c r="AM248" s="43"/>
      <c r="AN248" s="44" t="s">
        <v>1551</v>
      </c>
      <c r="AO248" s="45" t="s">
        <v>1551</v>
      </c>
      <c r="AP248" s="44" t="s">
        <v>1552</v>
      </c>
      <c r="AQ248" s="45" t="s">
        <v>1553</v>
      </c>
      <c r="AR248" s="42"/>
      <c r="AS248" s="43"/>
      <c r="AT248" s="42"/>
      <c r="AU248" s="43"/>
      <c r="AV248" s="42"/>
      <c r="AW248" s="43"/>
      <c r="AX248" s="44" t="s">
        <v>1288</v>
      </c>
      <c r="AY248" s="45" t="s">
        <v>226</v>
      </c>
      <c r="AZ248" s="44" t="s">
        <v>227</v>
      </c>
      <c r="BA248" s="45" t="s">
        <v>227</v>
      </c>
      <c r="BB248" s="42"/>
      <c r="BC248" s="43"/>
      <c r="BD248" s="42"/>
      <c r="BE248" s="43"/>
    </row>
    <row r="249" ht="42.0" hidden="1" customHeight="1">
      <c r="A249" s="28" t="s">
        <v>53</v>
      </c>
      <c r="B249" s="29" t="s">
        <v>1400</v>
      </c>
      <c r="C249" s="29"/>
      <c r="D249" s="33"/>
      <c r="E249" s="30" t="s">
        <v>1554</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1555</v>
      </c>
      <c r="AK249" s="46" t="s">
        <v>1556</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hidden="1" customHeight="1">
      <c r="A250" s="28" t="s">
        <v>53</v>
      </c>
      <c r="B250" s="29" t="s">
        <v>1400</v>
      </c>
      <c r="C250" s="29"/>
      <c r="D250" s="28"/>
      <c r="E250" s="30" t="s">
        <v>1557</v>
      </c>
      <c r="F250" s="31" t="str">
        <f t="shared" si="1"/>
        <v>Local Market</v>
      </c>
      <c r="G250" s="30" t="s">
        <v>810</v>
      </c>
      <c r="H250" s="30" t="s">
        <v>810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1558</v>
      </c>
      <c r="U250" s="37" t="s">
        <v>812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1559</v>
      </c>
      <c r="AK250" s="46" t="s">
        <v>1560</v>
      </c>
      <c r="AL250" s="42"/>
      <c r="AM250" s="43"/>
      <c r="AN250" s="44" t="s">
        <v>991</v>
      </c>
      <c r="AO250" s="45" t="s">
        <v>991</v>
      </c>
      <c r="AP250" s="44" t="s">
        <v>1561</v>
      </c>
      <c r="AQ250" s="45" t="s">
        <v>993</v>
      </c>
      <c r="AR250" s="42"/>
      <c r="AS250" s="43"/>
      <c r="AT250" s="42"/>
      <c r="AU250" s="43"/>
      <c r="AV250" s="44" t="s">
        <v>1562</v>
      </c>
      <c r="AW250" s="45" t="s">
        <v>1563</v>
      </c>
      <c r="AX250" s="42"/>
      <c r="AY250" s="43"/>
      <c r="AZ250" s="42"/>
      <c r="BA250" s="43"/>
      <c r="BB250" s="42"/>
      <c r="BC250" s="43"/>
      <c r="BD250" s="42"/>
      <c r="BE250" s="43"/>
    </row>
    <row r="251" ht="42.0" hidden="1" customHeight="1">
      <c r="A251" s="28" t="s">
        <v>53</v>
      </c>
      <c r="B251" s="29" t="s">
        <v>1400</v>
      </c>
      <c r="C251" s="29"/>
      <c r="D251" s="33"/>
      <c r="E251" s="30" t="s">
        <v>1564</v>
      </c>
      <c r="F251" s="31" t="str">
        <f t="shared" si="1"/>
        <v>Manufacturing Hub</v>
      </c>
      <c r="G251" s="30" t="s">
        <v>810</v>
      </c>
      <c r="H251" s="30" t="s">
        <v>810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1565</v>
      </c>
      <c r="AK251" s="46" t="s">
        <v>1566</v>
      </c>
      <c r="AL251" s="42"/>
      <c r="AM251" s="43"/>
      <c r="AN251" s="44" t="s">
        <v>1567</v>
      </c>
      <c r="AO251" s="45" t="s">
        <v>1567</v>
      </c>
      <c r="AP251" s="44" t="s">
        <v>1568</v>
      </c>
      <c r="AQ251" s="45" t="s">
        <v>1569</v>
      </c>
      <c r="AR251" s="42"/>
      <c r="AS251" s="43"/>
      <c r="AT251" s="42"/>
      <c r="AU251" s="43"/>
      <c r="AV251" s="44" t="s">
        <v>1542</v>
      </c>
      <c r="AW251" s="45" t="s">
        <v>1462</v>
      </c>
      <c r="AX251" s="42"/>
      <c r="AY251" s="43"/>
      <c r="AZ251" s="42"/>
      <c r="BA251" s="43"/>
      <c r="BB251" s="42"/>
      <c r="BC251" s="43"/>
      <c r="BD251" s="42"/>
      <c r="BE251" s="43"/>
    </row>
    <row r="252" ht="42.0" hidden="1" customHeight="1">
      <c r="A252" s="28" t="s">
        <v>53</v>
      </c>
      <c r="B252" s="29" t="s">
        <v>1400</v>
      </c>
      <c r="C252" s="29"/>
      <c r="D252" s="33"/>
      <c r="E252" s="30" t="s">
        <v>1570</v>
      </c>
      <c r="F252" s="31" t="str">
        <f t="shared" si="1"/>
        <v>Heat Reflective Glass</v>
      </c>
      <c r="G252" s="30" t="s">
        <v>810</v>
      </c>
      <c r="H252" s="30" t="s">
        <v>810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1571</v>
      </c>
      <c r="AK252" s="46" t="s">
        <v>1572</v>
      </c>
      <c r="AL252" s="42"/>
      <c r="AM252" s="43"/>
      <c r="AN252" s="44" t="s">
        <v>910</v>
      </c>
      <c r="AO252" s="45" t="s">
        <v>910</v>
      </c>
      <c r="AP252" s="44" t="s">
        <v>911</v>
      </c>
      <c r="AQ252" s="45" t="s">
        <v>953</v>
      </c>
      <c r="AR252" s="42"/>
      <c r="AS252" s="43"/>
      <c r="AT252" s="42"/>
      <c r="AU252" s="43"/>
      <c r="AV252" s="44" t="s">
        <v>1542</v>
      </c>
      <c r="AW252" s="45" t="s">
        <v>1462</v>
      </c>
      <c r="AX252" s="42"/>
      <c r="AY252" s="43"/>
      <c r="AZ252" s="42"/>
      <c r="BA252" s="43"/>
      <c r="BB252" s="42"/>
      <c r="BC252" s="43"/>
      <c r="BD252" s="42"/>
      <c r="BE252" s="43"/>
    </row>
    <row r="253" ht="42.0" hidden="1" customHeight="1">
      <c r="A253" s="28" t="s">
        <v>53</v>
      </c>
      <c r="B253" s="29" t="s">
        <v>1400</v>
      </c>
      <c r="C253" s="37" t="s">
        <v>239</v>
      </c>
      <c r="D253" s="28"/>
      <c r="E253" s="30" t="s">
        <v>1573</v>
      </c>
      <c r="F253" s="31" t="str">
        <f t="shared" si="1"/>
        <v>Hematite Mining</v>
      </c>
      <c r="G253" s="30" t="s">
        <v>810</v>
      </c>
      <c r="H253" s="30" t="s">
        <v>810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1574</v>
      </c>
      <c r="AK253" s="46" t="s">
        <v>1575</v>
      </c>
      <c r="AL253" s="42"/>
      <c r="AM253" s="43"/>
      <c r="AN253" s="44" t="s">
        <v>1576</v>
      </c>
      <c r="AO253" s="45" t="s">
        <v>1576</v>
      </c>
      <c r="AP253" s="44" t="s">
        <v>1577</v>
      </c>
      <c r="AQ253" s="45" t="s">
        <v>1578</v>
      </c>
      <c r="AR253" s="42"/>
      <c r="AS253" s="45"/>
      <c r="AT253" s="42"/>
      <c r="AU253" s="45"/>
      <c r="AV253" s="44" t="s">
        <v>1542</v>
      </c>
      <c r="AW253" s="45"/>
      <c r="AX253" s="42"/>
      <c r="AY253" s="45"/>
      <c r="AZ253" s="42"/>
      <c r="BA253" s="45"/>
      <c r="BB253" s="42"/>
      <c r="BC253" s="45"/>
      <c r="BD253" s="42"/>
      <c r="BE253" s="45"/>
    </row>
    <row r="254" ht="42.0" hidden="1" customHeight="1">
      <c r="A254" s="28" t="s">
        <v>55</v>
      </c>
      <c r="B254" s="29" t="s">
        <v>1400</v>
      </c>
      <c r="C254" s="37" t="s">
        <v>250</v>
      </c>
      <c r="D254" s="28"/>
      <c r="E254" s="34" t="s">
        <v>1579</v>
      </c>
      <c r="F254" s="31" t="str">
        <f t="shared" si="1"/>
        <v>Hematite Mining V2</v>
      </c>
      <c r="G254" s="30" t="s">
        <v>810</v>
      </c>
      <c r="H254" s="30" t="s">
        <v>810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1580</v>
      </c>
      <c r="AK254" s="46" t="s">
        <v>1580</v>
      </c>
      <c r="AL254" s="42"/>
      <c r="AM254" s="43"/>
      <c r="AN254" s="44" t="s">
        <v>1576</v>
      </c>
      <c r="AO254" s="45" t="s">
        <v>1576</v>
      </c>
      <c r="AP254" s="44" t="s">
        <v>1577</v>
      </c>
      <c r="AQ254" s="45" t="s">
        <v>1578</v>
      </c>
      <c r="AR254" s="42"/>
      <c r="AS254" s="45"/>
      <c r="AT254" s="42"/>
      <c r="AU254" s="45"/>
      <c r="AV254" s="44" t="s">
        <v>1542</v>
      </c>
      <c r="AW254" s="45"/>
      <c r="AX254" s="44" t="s">
        <v>1581</v>
      </c>
      <c r="AY254" s="45"/>
      <c r="AZ254" s="44" t="s">
        <v>1582</v>
      </c>
      <c r="BA254" s="45"/>
      <c r="BB254" s="42"/>
      <c r="BC254" s="45"/>
      <c r="BD254" s="42"/>
      <c r="BE254" s="45"/>
    </row>
    <row r="255" ht="42.0" hidden="1" customHeight="1">
      <c r="A255" s="28" t="s">
        <v>53</v>
      </c>
      <c r="B255" s="29" t="s">
        <v>1400</v>
      </c>
      <c r="C255" s="29"/>
      <c r="D255" s="33"/>
      <c r="E255" s="30" t="s">
        <v>1583</v>
      </c>
      <c r="F255" s="31" t="str">
        <f t="shared" si="1"/>
        <v>Hydroponic Gardens</v>
      </c>
      <c r="G255" s="30" t="s">
        <v>810</v>
      </c>
      <c r="H255" s="30" t="s">
        <v>810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1584</v>
      </c>
      <c r="AK255" s="46" t="s">
        <v>1585</v>
      </c>
      <c r="AL255" s="42"/>
      <c r="AM255" s="43"/>
      <c r="AN255" s="44" t="s">
        <v>1586</v>
      </c>
      <c r="AO255" s="45" t="s">
        <v>1586</v>
      </c>
      <c r="AP255" s="44" t="s">
        <v>1587</v>
      </c>
      <c r="AQ255" s="45" t="s">
        <v>1588</v>
      </c>
      <c r="AR255" s="42"/>
      <c r="AS255" s="43"/>
      <c r="AT255" s="42"/>
      <c r="AU255" s="43"/>
      <c r="AV255" s="44" t="s">
        <v>1542</v>
      </c>
      <c r="AW255" s="45" t="s">
        <v>1462</v>
      </c>
      <c r="AX255" s="42"/>
      <c r="AY255" s="43"/>
      <c r="AZ255" s="42"/>
      <c r="BA255" s="43"/>
      <c r="BB255" s="42"/>
      <c r="BC255" s="43"/>
      <c r="BD255" s="42"/>
      <c r="BE255" s="43"/>
    </row>
    <row r="256" ht="42.0" hidden="1" customHeight="1">
      <c r="A256" s="28" t="s">
        <v>53</v>
      </c>
      <c r="B256" s="29" t="s">
        <v>1400</v>
      </c>
      <c r="C256" s="29"/>
      <c r="D256" s="33"/>
      <c r="E256" s="30" t="s">
        <v>1589</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1590</v>
      </c>
      <c r="AK256" s="46" t="s">
        <v>1591</v>
      </c>
      <c r="AL256" s="42"/>
      <c r="AM256" s="43"/>
      <c r="AN256" s="44" t="s">
        <v>857</v>
      </c>
      <c r="AO256" s="45" t="s">
        <v>857</v>
      </c>
      <c r="AP256" s="44" t="s">
        <v>1592</v>
      </c>
      <c r="AQ256" s="45" t="s">
        <v>1593</v>
      </c>
      <c r="AR256" s="42"/>
      <c r="AS256" s="43"/>
      <c r="AT256" s="42"/>
      <c r="AU256" s="43"/>
      <c r="AV256" s="42"/>
      <c r="AW256" s="43"/>
      <c r="AX256" s="42"/>
      <c r="AY256" s="43"/>
      <c r="AZ256" s="42"/>
      <c r="BA256" s="43"/>
      <c r="BB256" s="42"/>
      <c r="BC256" s="43"/>
      <c r="BD256" s="42"/>
      <c r="BE256" s="43"/>
    </row>
    <row r="257" ht="42.0" hidden="1" customHeight="1">
      <c r="A257" s="28" t="s">
        <v>53</v>
      </c>
      <c r="B257" s="29" t="s">
        <v>1400</v>
      </c>
      <c r="C257" s="29"/>
      <c r="D257" s="33"/>
      <c r="E257" s="30" t="s">
        <v>1594</v>
      </c>
      <c r="F257" s="31" t="str">
        <f t="shared" si="1"/>
        <v>Industrial Complex</v>
      </c>
      <c r="G257" s="30" t="s">
        <v>810</v>
      </c>
      <c r="H257" s="30" t="s">
        <v>810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1595</v>
      </c>
      <c r="AK257" s="46" t="s">
        <v>1596</v>
      </c>
      <c r="AL257" s="42"/>
      <c r="AM257" s="43"/>
      <c r="AN257" s="44" t="s">
        <v>1129</v>
      </c>
      <c r="AO257" s="45" t="s">
        <v>1129</v>
      </c>
      <c r="AP257" s="44" t="s">
        <v>1597</v>
      </c>
      <c r="AQ257" s="45" t="s">
        <v>1598</v>
      </c>
      <c r="AR257" s="44"/>
      <c r="AS257" s="45"/>
      <c r="AT257" s="44"/>
      <c r="AU257" s="45"/>
      <c r="AV257" s="44" t="s">
        <v>1542</v>
      </c>
      <c r="AW257" s="45" t="s">
        <v>1543</v>
      </c>
      <c r="AX257" s="44"/>
      <c r="AY257" s="45"/>
      <c r="AZ257" s="44"/>
      <c r="BA257" s="45"/>
      <c r="BB257" s="44"/>
      <c r="BC257" s="45"/>
      <c r="BD257" s="44"/>
      <c r="BE257" s="45"/>
    </row>
    <row r="258" ht="42.0" hidden="1" customHeight="1">
      <c r="A258" s="28" t="s">
        <v>53</v>
      </c>
      <c r="B258" s="29" t="s">
        <v>1400</v>
      </c>
      <c r="C258" s="29"/>
      <c r="D258" s="33"/>
      <c r="E258" s="30" t="s">
        <v>1599</v>
      </c>
      <c r="F258" s="31" t="str">
        <f t="shared" si="1"/>
        <v>Martian Museum</v>
      </c>
      <c r="G258" s="30" t="s">
        <v>810</v>
      </c>
      <c r="H258" s="30" t="s">
        <v>810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1600</v>
      </c>
      <c r="AK258" s="46" t="s">
        <v>1601</v>
      </c>
      <c r="AL258" s="42"/>
      <c r="AM258" s="43"/>
      <c r="AN258" s="44" t="s">
        <v>1421</v>
      </c>
      <c r="AO258" s="45" t="s">
        <v>1421</v>
      </c>
      <c r="AP258" s="44" t="s">
        <v>1602</v>
      </c>
      <c r="AQ258" s="45" t="s">
        <v>1603</v>
      </c>
      <c r="AR258" s="42"/>
      <c r="AS258" s="43"/>
      <c r="AT258" s="42"/>
      <c r="AU258" s="43"/>
      <c r="AV258" s="44" t="s">
        <v>1542</v>
      </c>
      <c r="AW258" s="45" t="s">
        <v>1462</v>
      </c>
      <c r="AX258" s="42"/>
      <c r="AY258" s="43"/>
      <c r="AZ258" s="42"/>
      <c r="BA258" s="43"/>
      <c r="BB258" s="42"/>
      <c r="BC258" s="43"/>
      <c r="BD258" s="42"/>
      <c r="BE258" s="43"/>
    </row>
    <row r="259" ht="42.0" hidden="1" customHeight="1">
      <c r="A259" s="28" t="s">
        <v>53</v>
      </c>
      <c r="B259" s="29" t="s">
        <v>1400</v>
      </c>
      <c r="C259" s="29"/>
      <c r="D259" s="33"/>
      <c r="E259" s="30" t="s">
        <v>1604</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1605</v>
      </c>
      <c r="AK259" s="46" t="s">
        <v>1606</v>
      </c>
      <c r="AL259" s="42"/>
      <c r="AM259" s="43"/>
      <c r="AN259" s="44" t="s">
        <v>863</v>
      </c>
      <c r="AO259" s="45" t="s">
        <v>863</v>
      </c>
      <c r="AP259" s="44" t="s">
        <v>1607</v>
      </c>
      <c r="AQ259" s="45" t="s">
        <v>865</v>
      </c>
      <c r="AR259" s="42"/>
      <c r="AS259" s="43"/>
      <c r="AT259" s="42"/>
      <c r="AU259" s="43"/>
      <c r="AV259" s="44" t="s">
        <v>1542</v>
      </c>
      <c r="AW259" s="45" t="s">
        <v>1462</v>
      </c>
      <c r="AX259" s="42"/>
      <c r="AY259" s="43"/>
      <c r="AZ259" s="42"/>
      <c r="BA259" s="43"/>
      <c r="BB259" s="42"/>
      <c r="BC259" s="43"/>
      <c r="BD259" s="42"/>
      <c r="BE259" s="43"/>
    </row>
    <row r="260" ht="42.0" hidden="1" customHeight="1">
      <c r="A260" s="28" t="s">
        <v>56</v>
      </c>
      <c r="B260" s="29" t="s">
        <v>1400</v>
      </c>
      <c r="C260" s="29"/>
      <c r="D260" s="28" t="s">
        <v>1520</v>
      </c>
      <c r="E260" s="30" t="s">
        <v>1608</v>
      </c>
      <c r="F260" s="31" t="str">
        <f t="shared" si="1"/>
        <v>Award Winning Reflector Material</v>
      </c>
      <c r="G260" s="30" t="s">
        <v>810</v>
      </c>
      <c r="H260" s="30" t="s">
        <v>810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1609</v>
      </c>
      <c r="AK260" s="46" t="s">
        <v>1610</v>
      </c>
      <c r="AL260" s="42"/>
      <c r="AM260" s="43"/>
      <c r="AN260" s="44" t="s">
        <v>943</v>
      </c>
      <c r="AO260" s="45" t="s">
        <v>943</v>
      </c>
      <c r="AP260" s="44" t="s">
        <v>1043</v>
      </c>
      <c r="AQ260" s="45" t="s">
        <v>1044</v>
      </c>
      <c r="AR260" s="44"/>
      <c r="AS260" s="45"/>
      <c r="AT260" s="44"/>
      <c r="AU260" s="45"/>
      <c r="AV260" s="44" t="s">
        <v>1611</v>
      </c>
      <c r="AW260" s="45" t="s">
        <v>1612</v>
      </c>
      <c r="AX260" s="44"/>
      <c r="AY260" s="45"/>
      <c r="AZ260" s="44"/>
      <c r="BA260" s="45"/>
      <c r="BB260" s="44"/>
      <c r="BC260" s="45"/>
      <c r="BD260" s="44"/>
      <c r="BE260" s="45"/>
    </row>
    <row r="261" ht="42.0" hidden="1" customHeight="1">
      <c r="A261" s="28" t="s">
        <v>53</v>
      </c>
      <c r="B261" s="29" t="s">
        <v>1400</v>
      </c>
      <c r="C261" s="29"/>
      <c r="D261" s="33"/>
      <c r="E261" s="30" t="s">
        <v>1613</v>
      </c>
      <c r="F261" s="31" t="str">
        <f t="shared" si="1"/>
        <v>Oxidation Byproducts</v>
      </c>
      <c r="G261" s="30" t="s">
        <v>810</v>
      </c>
      <c r="H261" s="30" t="s">
        <v>810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1614</v>
      </c>
      <c r="AK261" s="46" t="s">
        <v>1615</v>
      </c>
      <c r="AL261" s="42"/>
      <c r="AM261" s="43"/>
      <c r="AN261" s="44" t="s">
        <v>1021</v>
      </c>
      <c r="AO261" s="45" t="s">
        <v>1021</v>
      </c>
      <c r="AP261" s="44" t="s">
        <v>1286</v>
      </c>
      <c r="AQ261" s="45" t="s">
        <v>1616</v>
      </c>
      <c r="AR261" s="42"/>
      <c r="AS261" s="43"/>
      <c r="AT261" s="42"/>
      <c r="AU261" s="43"/>
      <c r="AV261" s="44" t="s">
        <v>1542</v>
      </c>
      <c r="AW261" s="45" t="s">
        <v>1462</v>
      </c>
      <c r="AX261" s="42"/>
      <c r="AY261" s="43"/>
      <c r="AZ261" s="42"/>
      <c r="BA261" s="43"/>
      <c r="BB261" s="42"/>
      <c r="BC261" s="43"/>
      <c r="BD261" s="42"/>
      <c r="BE261" s="43"/>
    </row>
    <row r="262" ht="42.0" hidden="1" customHeight="1">
      <c r="A262" s="28" t="s">
        <v>53</v>
      </c>
      <c r="B262" s="29" t="s">
        <v>1400</v>
      </c>
      <c r="C262" s="29"/>
      <c r="D262" s="33"/>
      <c r="E262" s="30" t="s">
        <v>1617</v>
      </c>
      <c r="F262" s="31" t="str">
        <f t="shared" si="1"/>
        <v>Perfluorocarbon Production</v>
      </c>
      <c r="G262" s="30" t="s">
        <v>810</v>
      </c>
      <c r="H262" s="30" t="s">
        <v>810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1618</v>
      </c>
      <c r="AK262" s="46" t="s">
        <v>1619</v>
      </c>
      <c r="AL262" s="42"/>
      <c r="AM262" s="43"/>
      <c r="AN262" s="44" t="s">
        <v>910</v>
      </c>
      <c r="AO262" s="45" t="s">
        <v>910</v>
      </c>
      <c r="AP262" s="44" t="s">
        <v>1620</v>
      </c>
      <c r="AQ262" s="45" t="s">
        <v>1621</v>
      </c>
      <c r="AR262" s="44"/>
      <c r="AS262" s="45"/>
      <c r="AT262" s="44"/>
      <c r="AU262" s="45"/>
      <c r="AV262" s="44" t="s">
        <v>1426</v>
      </c>
      <c r="AW262" s="45" t="s">
        <v>1622</v>
      </c>
      <c r="AX262" s="44"/>
      <c r="AY262" s="45"/>
      <c r="AZ262" s="44"/>
      <c r="BA262" s="45"/>
      <c r="BB262" s="44"/>
      <c r="BC262" s="45"/>
      <c r="BD262" s="44"/>
      <c r="BE262" s="45"/>
    </row>
    <row r="263" ht="42.0" hidden="1" customHeight="1">
      <c r="A263" s="28" t="s">
        <v>53</v>
      </c>
      <c r="B263" s="29" t="s">
        <v>1400</v>
      </c>
      <c r="C263" s="29"/>
      <c r="D263" s="33"/>
      <c r="E263" s="30" t="s">
        <v>1623</v>
      </c>
      <c r="F263" s="31" t="str">
        <f t="shared" si="1"/>
        <v>Magnetic Field Generator</v>
      </c>
      <c r="G263" s="30" t="s">
        <v>810</v>
      </c>
      <c r="H263" s="30" t="s">
        <v>810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1624</v>
      </c>
      <c r="AK263" s="46" t="s">
        <v>1625</v>
      </c>
      <c r="AL263" s="42"/>
      <c r="AM263" s="43"/>
      <c r="AN263" s="44" t="s">
        <v>377</v>
      </c>
      <c r="AO263" s="45" t="s">
        <v>377</v>
      </c>
      <c r="AP263" s="44" t="s">
        <v>816</v>
      </c>
      <c r="AQ263" s="45" t="s">
        <v>819</v>
      </c>
      <c r="AR263" s="42"/>
      <c r="AS263" s="43"/>
      <c r="AT263" s="42"/>
      <c r="AU263" s="43"/>
      <c r="AV263" s="44" t="s">
        <v>1542</v>
      </c>
      <c r="AW263" s="45" t="s">
        <v>1462</v>
      </c>
      <c r="AX263" s="42"/>
      <c r="AY263" s="43"/>
      <c r="AZ263" s="42"/>
      <c r="BA263" s="43"/>
      <c r="BB263" s="42"/>
      <c r="BC263" s="43"/>
      <c r="BD263" s="42"/>
      <c r="BE263" s="43"/>
    </row>
    <row r="264" ht="42.0" hidden="1" customHeight="1">
      <c r="A264" s="28" t="s">
        <v>53</v>
      </c>
      <c r="B264" s="29" t="s">
        <v>1400</v>
      </c>
      <c r="C264" s="29"/>
      <c r="D264" s="28"/>
      <c r="E264" s="30" t="s">
        <v>1626</v>
      </c>
      <c r="F264" s="31" t="str">
        <f t="shared" si="1"/>
        <v>Political Influence</v>
      </c>
      <c r="G264" s="30" t="s">
        <v>810</v>
      </c>
      <c r="H264" s="30" t="s">
        <v>810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1627</v>
      </c>
      <c r="U264" s="37" t="s">
        <v>812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1628</v>
      </c>
      <c r="AK264" s="46" t="s">
        <v>1629</v>
      </c>
      <c r="AL264" s="42"/>
      <c r="AM264" s="43"/>
      <c r="AN264" s="44" t="s">
        <v>888</v>
      </c>
      <c r="AO264" s="45" t="s">
        <v>888</v>
      </c>
      <c r="AP264" s="44" t="s">
        <v>889</v>
      </c>
      <c r="AQ264" s="45" t="s">
        <v>890</v>
      </c>
      <c r="AR264" s="42"/>
      <c r="AS264" s="43"/>
      <c r="AT264" s="42"/>
      <c r="AU264" s="43"/>
      <c r="AV264" s="44" t="s">
        <v>1562</v>
      </c>
      <c r="AW264" s="45" t="s">
        <v>1630</v>
      </c>
      <c r="AX264" s="42"/>
      <c r="AY264" s="43"/>
      <c r="AZ264" s="42"/>
      <c r="BA264" s="43"/>
      <c r="BB264" s="42"/>
      <c r="BC264" s="43"/>
      <c r="BD264" s="42"/>
      <c r="BE264" s="43"/>
    </row>
    <row r="265" ht="42.0" hidden="1" customHeight="1">
      <c r="A265" s="28" t="s">
        <v>53</v>
      </c>
      <c r="B265" s="29" t="s">
        <v>1400</v>
      </c>
      <c r="C265" s="29"/>
      <c r="D265" s="33"/>
      <c r="E265" s="30" t="s">
        <v>1631</v>
      </c>
      <c r="F265" s="31" t="str">
        <f t="shared" si="1"/>
        <v>Biological Factories</v>
      </c>
      <c r="G265" s="30" t="s">
        <v>810</v>
      </c>
      <c r="H265" s="30" t="s">
        <v>810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1632</v>
      </c>
      <c r="AK265" s="46" t="s">
        <v>1633</v>
      </c>
      <c r="AL265" s="42"/>
      <c r="AM265" s="43"/>
      <c r="AN265" s="44" t="s">
        <v>377</v>
      </c>
      <c r="AO265" s="45" t="s">
        <v>377</v>
      </c>
      <c r="AP265" s="44" t="s">
        <v>1060</v>
      </c>
      <c r="AQ265" s="45" t="s">
        <v>845</v>
      </c>
      <c r="AR265" s="44"/>
      <c r="AS265" s="45"/>
      <c r="AT265" s="44"/>
      <c r="AU265" s="45"/>
      <c r="AV265" s="44" t="s">
        <v>1634</v>
      </c>
      <c r="AW265" s="45" t="s">
        <v>1635</v>
      </c>
      <c r="AX265" s="44"/>
      <c r="AY265" s="45"/>
      <c r="AZ265" s="44"/>
      <c r="BA265" s="45"/>
      <c r="BB265" s="44"/>
      <c r="BC265" s="45"/>
      <c r="BD265" s="44"/>
      <c r="BE265" s="45"/>
    </row>
    <row r="266" ht="42.0" hidden="1" customHeight="1">
      <c r="A266" s="28" t="s">
        <v>53</v>
      </c>
      <c r="B266" s="29" t="s">
        <v>1400</v>
      </c>
      <c r="C266" s="29"/>
      <c r="D266" s="33"/>
      <c r="E266" s="30" t="s">
        <v>1636</v>
      </c>
      <c r="F266" s="31" t="str">
        <f t="shared" si="1"/>
        <v>Nuclear Detonation Site</v>
      </c>
      <c r="G266" s="30" t="s">
        <v>810</v>
      </c>
      <c r="H266" s="30" t="s">
        <v>810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1637</v>
      </c>
      <c r="AK266" s="46" t="s">
        <v>1638</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hidden="1" customHeight="1">
      <c r="A267" s="28" t="s">
        <v>53</v>
      </c>
      <c r="B267" s="29" t="s">
        <v>1400</v>
      </c>
      <c r="C267" s="29"/>
      <c r="D267" s="33"/>
      <c r="E267" s="30" t="s">
        <v>1639</v>
      </c>
      <c r="F267" s="31" t="str">
        <f t="shared" si="1"/>
        <v>Warehouses</v>
      </c>
      <c r="G267" s="30" t="s">
        <v>810</v>
      </c>
      <c r="H267" s="30" t="s">
        <v>810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1640</v>
      </c>
      <c r="AK267" s="46" t="s">
        <v>1641</v>
      </c>
      <c r="AL267" s="42"/>
      <c r="AM267" s="43"/>
      <c r="AN267" s="44" t="s">
        <v>991</v>
      </c>
      <c r="AO267" s="45" t="s">
        <v>991</v>
      </c>
      <c r="AP267" s="44" t="s">
        <v>1561</v>
      </c>
      <c r="AQ267" s="45" t="s">
        <v>993</v>
      </c>
      <c r="AR267" s="42"/>
      <c r="AS267" s="43"/>
      <c r="AT267" s="42"/>
      <c r="AU267" s="43"/>
      <c r="AV267" s="44" t="s">
        <v>1542</v>
      </c>
      <c r="AW267" s="45" t="s">
        <v>1462</v>
      </c>
      <c r="AX267" s="42"/>
      <c r="AY267" s="43"/>
      <c r="AZ267" s="42"/>
      <c r="BA267" s="43"/>
      <c r="BB267" s="42"/>
      <c r="BC267" s="43"/>
      <c r="BD267" s="42"/>
      <c r="BE267" s="43"/>
    </row>
    <row r="268" ht="42.0" hidden="1" customHeight="1">
      <c r="A268" s="28" t="s">
        <v>58</v>
      </c>
      <c r="B268" s="37" t="s">
        <v>1642</v>
      </c>
      <c r="C268" s="37"/>
      <c r="D268" s="28" t="s">
        <v>1643</v>
      </c>
      <c r="E268" s="30" t="s">
        <v>1644</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1645</v>
      </c>
      <c r="AL268" s="42"/>
      <c r="AM268" s="43"/>
      <c r="AN268" s="44" t="s">
        <v>169</v>
      </c>
      <c r="AO268" s="45" t="s">
        <v>169</v>
      </c>
      <c r="AP268" s="44" t="s">
        <v>170</v>
      </c>
      <c r="AQ268" s="45" t="s">
        <v>1646</v>
      </c>
      <c r="AR268" s="42"/>
      <c r="AS268" s="43"/>
      <c r="AT268" s="42"/>
      <c r="AU268" s="43"/>
      <c r="AV268" s="42"/>
      <c r="AW268" s="43"/>
      <c r="AX268" s="42"/>
      <c r="AY268" s="43"/>
      <c r="AZ268" s="42"/>
      <c r="BA268" s="43"/>
      <c r="BB268" s="42"/>
      <c r="BC268" s="43"/>
      <c r="BD268" s="42"/>
      <c r="BE268" s="43"/>
    </row>
    <row r="269" ht="42.0" hidden="1" customHeight="1">
      <c r="A269" s="28" t="s">
        <v>58</v>
      </c>
      <c r="B269" s="29" t="s">
        <v>1642</v>
      </c>
      <c r="C269" s="29"/>
      <c r="D269" s="28" t="s">
        <v>1643</v>
      </c>
      <c r="E269" s="30" t="s">
        <v>1647</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1648</v>
      </c>
      <c r="AL269" s="42"/>
      <c r="AM269" s="43"/>
      <c r="AN269" s="42"/>
      <c r="AO269" s="43"/>
      <c r="AP269" s="42"/>
      <c r="AQ269" s="43"/>
      <c r="AR269" s="42"/>
      <c r="AS269" s="43"/>
      <c r="AT269" s="42"/>
      <c r="AU269" s="43"/>
      <c r="AV269" s="42" t="s">
        <v>787</v>
      </c>
      <c r="AW269" s="45" t="s">
        <v>1649</v>
      </c>
      <c r="AX269" s="42"/>
      <c r="AY269" s="43"/>
      <c r="AZ269" s="42"/>
      <c r="BA269" s="43"/>
      <c r="BB269" s="42"/>
      <c r="BC269" s="43"/>
      <c r="BD269" s="42"/>
      <c r="BE269" s="43"/>
    </row>
    <row r="270" ht="42.0" hidden="1" customHeight="1">
      <c r="A270" s="28" t="s">
        <v>53</v>
      </c>
      <c r="B270" s="29" t="s">
        <v>1642</v>
      </c>
      <c r="C270" s="29"/>
      <c r="D270" s="28"/>
      <c r="E270" s="30" t="s">
        <v>1650</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1651</v>
      </c>
      <c r="AK270" s="46" t="s">
        <v>1652</v>
      </c>
      <c r="AL270" s="42"/>
      <c r="AM270" s="43"/>
      <c r="AN270" s="44" t="s">
        <v>1653</v>
      </c>
      <c r="AO270" s="45" t="s">
        <v>1653</v>
      </c>
      <c r="AP270" s="44" t="s">
        <v>1654</v>
      </c>
      <c r="AQ270" s="45" t="s">
        <v>1655</v>
      </c>
      <c r="AR270" s="42"/>
      <c r="AS270" s="43"/>
      <c r="AT270" s="42"/>
      <c r="AU270" s="43"/>
      <c r="AV270" s="42"/>
      <c r="AW270" s="43"/>
      <c r="AX270" s="42"/>
      <c r="AY270" s="43"/>
      <c r="AZ270" s="42"/>
      <c r="BA270" s="43"/>
      <c r="BB270" s="42"/>
      <c r="BC270" s="43"/>
      <c r="BD270" s="42"/>
      <c r="BE270" s="43"/>
    </row>
    <row r="271" ht="42.0" hidden="1" customHeight="1">
      <c r="A271" s="28" t="s">
        <v>53</v>
      </c>
      <c r="B271" s="29" t="s">
        <v>1642</v>
      </c>
      <c r="C271" s="29"/>
      <c r="D271" s="28"/>
      <c r="E271" s="30" t="s">
        <v>1656</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1657</v>
      </c>
      <c r="AK271" s="46" t="s">
        <v>1658</v>
      </c>
      <c r="AL271" s="42"/>
      <c r="AM271" s="43"/>
      <c r="AN271" s="44" t="s">
        <v>1659</v>
      </c>
      <c r="AO271" s="45" t="s">
        <v>1659</v>
      </c>
      <c r="AP271" s="44" t="s">
        <v>1660</v>
      </c>
      <c r="AQ271" s="45" t="s">
        <v>1661</v>
      </c>
      <c r="AR271" s="44"/>
      <c r="AS271" s="45"/>
      <c r="AT271" s="44"/>
      <c r="AU271" s="45"/>
      <c r="AV271" s="44"/>
      <c r="AW271" s="45"/>
      <c r="AX271" s="44"/>
      <c r="AY271" s="45"/>
      <c r="AZ271" s="44"/>
      <c r="BA271" s="45"/>
      <c r="BB271" s="44" t="s">
        <v>1659</v>
      </c>
      <c r="BC271" s="45"/>
      <c r="BD271" s="44"/>
      <c r="BE271" s="45"/>
    </row>
    <row r="272" ht="42.0" hidden="1" customHeight="1">
      <c r="A272" s="28" t="s">
        <v>53</v>
      </c>
      <c r="B272" s="29" t="s">
        <v>1642</v>
      </c>
      <c r="C272" s="29"/>
      <c r="D272" s="28"/>
      <c r="E272" s="30" t="s">
        <v>1662</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1663</v>
      </c>
      <c r="AK272" s="46" t="s">
        <v>1664</v>
      </c>
      <c r="AL272" s="42"/>
      <c r="AM272" s="43"/>
      <c r="AN272" s="44" t="s">
        <v>1665</v>
      </c>
      <c r="AO272" s="45" t="s">
        <v>1665</v>
      </c>
      <c r="AP272" s="44" t="s">
        <v>1666</v>
      </c>
      <c r="AQ272" s="45" t="s">
        <v>1667</v>
      </c>
      <c r="AR272" s="44"/>
      <c r="AS272" s="45"/>
      <c r="AT272" s="44"/>
      <c r="AU272" s="45"/>
      <c r="AV272" s="44"/>
      <c r="AW272" s="45"/>
      <c r="AX272" s="44"/>
      <c r="AY272" s="45"/>
      <c r="AZ272" s="44"/>
      <c r="BA272" s="45"/>
      <c r="BB272" s="44" t="s">
        <v>1665</v>
      </c>
      <c r="BC272" s="45"/>
      <c r="BD272" s="44"/>
      <c r="BE272" s="45"/>
    </row>
    <row r="273" ht="42.0" customHeight="1">
      <c r="A273" s="28" t="s">
        <v>53</v>
      </c>
      <c r="B273" s="29" t="s">
        <v>1642</v>
      </c>
      <c r="C273" s="29"/>
      <c r="D273" s="33"/>
      <c r="E273" s="30" t="s">
        <v>1668</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1669</v>
      </c>
      <c r="AK273" s="46" t="s">
        <v>1670</v>
      </c>
      <c r="AL273" s="44" t="s">
        <v>354</v>
      </c>
      <c r="AM273" s="45" t="s">
        <v>354</v>
      </c>
      <c r="AN273" s="44" t="s">
        <v>1671</v>
      </c>
      <c r="AO273" s="45" t="s">
        <v>1671</v>
      </c>
      <c r="AP273" s="44" t="s">
        <v>1672</v>
      </c>
      <c r="AQ273" s="45" t="s">
        <v>1673</v>
      </c>
      <c r="AR273" s="44"/>
      <c r="AS273" s="45"/>
      <c r="AT273" s="44"/>
      <c r="AU273" s="45"/>
      <c r="AV273" s="44"/>
      <c r="AW273" s="45"/>
      <c r="AX273" s="44"/>
      <c r="AY273" s="45"/>
      <c r="AZ273" s="44"/>
      <c r="BA273" s="45"/>
      <c r="BB273" s="44"/>
      <c r="BC273" s="45"/>
      <c r="BD273" s="44"/>
      <c r="BE273" s="45"/>
    </row>
    <row r="274" ht="42.0" hidden="1" customHeight="1">
      <c r="A274" s="28" t="s">
        <v>53</v>
      </c>
      <c r="B274" s="29" t="s">
        <v>1642</v>
      </c>
      <c r="C274" s="29"/>
      <c r="D274" s="28"/>
      <c r="E274" s="30" t="s">
        <v>1674</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1675</v>
      </c>
      <c r="AK274" s="46" t="s">
        <v>1676</v>
      </c>
      <c r="AL274" s="42"/>
      <c r="AM274" s="43"/>
      <c r="AN274" s="44" t="s">
        <v>1677</v>
      </c>
      <c r="AO274" s="45" t="s">
        <v>1677</v>
      </c>
      <c r="AP274" s="44" t="s">
        <v>1678</v>
      </c>
      <c r="AQ274" s="45" t="s">
        <v>1679</v>
      </c>
      <c r="AR274" s="44"/>
      <c r="AS274" s="45"/>
      <c r="AT274" s="44"/>
      <c r="AU274" s="45"/>
      <c r="AV274" s="44"/>
      <c r="AW274" s="45"/>
      <c r="AX274" s="44"/>
      <c r="AY274" s="45"/>
      <c r="AZ274" s="44"/>
      <c r="BA274" s="45"/>
      <c r="BB274" s="44" t="s">
        <v>1680</v>
      </c>
      <c r="BC274" s="45"/>
      <c r="BD274" s="44"/>
      <c r="BE274" s="45"/>
    </row>
    <row r="275" hidden="1">
      <c r="A275" s="28" t="s">
        <v>53</v>
      </c>
      <c r="B275" s="29" t="s">
        <v>1642</v>
      </c>
      <c r="C275" s="29"/>
      <c r="D275" s="28"/>
      <c r="E275" s="30" t="s">
        <v>1681</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1682</v>
      </c>
      <c r="AK275" s="46" t="s">
        <v>1683</v>
      </c>
      <c r="AL275" s="42"/>
      <c r="AM275" s="43"/>
      <c r="AN275" s="42"/>
      <c r="AO275" s="43"/>
      <c r="AP275" s="42"/>
      <c r="AQ275" s="43"/>
      <c r="AR275" s="44"/>
      <c r="AS275" s="43"/>
      <c r="AT275" s="44"/>
      <c r="AU275" s="43"/>
      <c r="AV275" s="44" t="s">
        <v>1684</v>
      </c>
      <c r="AW275" s="43" t="s">
        <v>1685</v>
      </c>
      <c r="AX275" s="44"/>
      <c r="AY275" s="43"/>
      <c r="AZ275" s="44"/>
      <c r="BA275" s="43"/>
      <c r="BB275" s="44"/>
      <c r="BC275" s="43"/>
      <c r="BD275" s="44"/>
      <c r="BE275" s="43"/>
    </row>
    <row r="276" ht="42.0" hidden="1" customHeight="1">
      <c r="A276" s="28" t="s">
        <v>53</v>
      </c>
      <c r="B276" s="29" t="s">
        <v>1642</v>
      </c>
      <c r="C276" s="29"/>
      <c r="D276" s="33"/>
      <c r="E276" s="30" t="s">
        <v>1686</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1687</v>
      </c>
      <c r="AK276" s="46" t="s">
        <v>1688</v>
      </c>
      <c r="AL276" s="42"/>
      <c r="AM276" s="43"/>
      <c r="AN276" s="42"/>
      <c r="AO276" s="43"/>
      <c r="AP276" s="42"/>
      <c r="AQ276" s="43"/>
      <c r="AR276" s="44"/>
      <c r="AS276" s="43"/>
      <c r="AT276" s="44"/>
      <c r="AU276" s="43"/>
      <c r="AV276" s="44" t="s">
        <v>1689</v>
      </c>
      <c r="AW276" s="43" t="s">
        <v>1690</v>
      </c>
      <c r="AX276" s="44"/>
      <c r="AY276" s="43"/>
      <c r="AZ276" s="44"/>
      <c r="BA276" s="43"/>
      <c r="BB276" s="44"/>
      <c r="BC276" s="43"/>
      <c r="BD276" s="44"/>
      <c r="BE276" s="43"/>
    </row>
    <row r="277" ht="42.0" hidden="1" customHeight="1">
      <c r="A277" s="28" t="s">
        <v>53</v>
      </c>
      <c r="B277" s="29" t="s">
        <v>1642</v>
      </c>
      <c r="C277" s="29"/>
      <c r="D277" s="33"/>
      <c r="E277" s="30" t="s">
        <v>1691</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1692</v>
      </c>
      <c r="AK277" s="46" t="s">
        <v>1693</v>
      </c>
      <c r="AL277" s="42"/>
      <c r="AM277" s="43"/>
      <c r="AN277" s="42"/>
      <c r="AO277" s="43"/>
      <c r="AP277" s="42"/>
      <c r="AQ277" s="45"/>
      <c r="AR277" s="42"/>
      <c r="AS277" s="43"/>
      <c r="AT277" s="42"/>
      <c r="AU277" s="43"/>
      <c r="AV277" s="44" t="s">
        <v>1694</v>
      </c>
      <c r="AW277" s="45" t="s">
        <v>1695</v>
      </c>
      <c r="AX277" s="42"/>
      <c r="AY277" s="43"/>
      <c r="AZ277" s="42"/>
      <c r="BA277" s="43"/>
      <c r="BB277" s="42"/>
      <c r="BC277" s="43"/>
      <c r="BD277" s="42"/>
      <c r="BE277" s="43"/>
    </row>
    <row r="278" ht="42.0" hidden="1" customHeight="1">
      <c r="A278" s="28" t="s">
        <v>53</v>
      </c>
      <c r="B278" s="29" t="s">
        <v>1642</v>
      </c>
      <c r="C278" s="29"/>
      <c r="D278" s="33"/>
      <c r="E278" s="30" t="s">
        <v>1696</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1697</v>
      </c>
      <c r="AK278" s="46" t="s">
        <v>1698</v>
      </c>
      <c r="AL278" s="42"/>
      <c r="AM278" s="43"/>
      <c r="AN278" s="42"/>
      <c r="AO278" s="43"/>
      <c r="AP278" s="42"/>
      <c r="AQ278" s="43"/>
      <c r="AR278" s="44"/>
      <c r="AS278" s="43"/>
      <c r="AT278" s="44"/>
      <c r="AU278" s="43"/>
      <c r="AV278" s="44" t="s">
        <v>1699</v>
      </c>
      <c r="AW278" s="43" t="s">
        <v>1700</v>
      </c>
      <c r="AX278" s="44"/>
      <c r="AY278" s="43"/>
      <c r="AZ278" s="44"/>
      <c r="BA278" s="43"/>
      <c r="BB278" s="44"/>
      <c r="BC278" s="43"/>
      <c r="BD278" s="44"/>
      <c r="BE278" s="43"/>
    </row>
    <row r="279" ht="42.0" hidden="1" customHeight="1">
      <c r="A279" s="28" t="s">
        <v>53</v>
      </c>
      <c r="B279" s="29" t="s">
        <v>1642</v>
      </c>
      <c r="C279" s="29"/>
      <c r="D279" s="33"/>
      <c r="E279" s="30" t="s">
        <v>1701</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1702</v>
      </c>
      <c r="AK279" s="46" t="s">
        <v>1703</v>
      </c>
      <c r="AL279" s="42"/>
      <c r="AM279" s="43"/>
      <c r="AN279" s="42"/>
      <c r="AO279" s="43"/>
      <c r="AP279" s="42"/>
      <c r="AQ279" s="43"/>
      <c r="AR279" s="42"/>
      <c r="AS279" s="43"/>
      <c r="AT279" s="42"/>
      <c r="AU279" s="43"/>
      <c r="AV279" s="44" t="s">
        <v>1704</v>
      </c>
      <c r="AW279" s="45" t="s">
        <v>1705</v>
      </c>
      <c r="AX279" s="42"/>
      <c r="AY279" s="43"/>
      <c r="AZ279" s="42"/>
      <c r="BA279" s="43"/>
      <c r="BB279" s="42"/>
      <c r="BC279" s="43"/>
      <c r="BD279" s="42"/>
      <c r="BE279" s="43"/>
    </row>
    <row r="280" ht="42.0" hidden="1" customHeight="1">
      <c r="A280" s="28" t="s">
        <v>53</v>
      </c>
      <c r="B280" s="29" t="s">
        <v>1642</v>
      </c>
      <c r="C280" s="29"/>
      <c r="D280" s="33"/>
      <c r="E280" s="30" t="s">
        <v>1706</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1707</v>
      </c>
      <c r="AK280" s="46" t="s">
        <v>1708</v>
      </c>
      <c r="AL280" s="42"/>
      <c r="AM280" s="43"/>
      <c r="AN280" s="42"/>
      <c r="AO280" s="43"/>
      <c r="AP280" s="42"/>
      <c r="AQ280" s="43"/>
      <c r="AR280" s="44"/>
      <c r="AS280" s="43"/>
      <c r="AT280" s="44"/>
      <c r="AU280" s="43"/>
      <c r="AV280" s="44" t="s">
        <v>1709</v>
      </c>
      <c r="AW280" s="43" t="s">
        <v>1710</v>
      </c>
      <c r="AX280" s="44"/>
      <c r="AY280" s="43"/>
      <c r="AZ280" s="44"/>
      <c r="BA280" s="43"/>
      <c r="BB280" s="44"/>
      <c r="BC280" s="43"/>
      <c r="BD280" s="44"/>
      <c r="BE280" s="43"/>
    </row>
    <row r="281" ht="42.0" hidden="1" customHeight="1">
      <c r="A281" s="28" t="s">
        <v>53</v>
      </c>
      <c r="B281" s="29" t="s">
        <v>1642</v>
      </c>
      <c r="C281" s="29"/>
      <c r="D281" s="33"/>
      <c r="E281" s="30" t="s">
        <v>1711</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1712</v>
      </c>
      <c r="AK281" s="46" t="s">
        <v>1713</v>
      </c>
      <c r="AL281" s="42"/>
      <c r="AM281" s="43"/>
      <c r="AN281" s="42"/>
      <c r="AO281" s="43"/>
      <c r="AP281" s="42"/>
      <c r="AQ281" s="43"/>
      <c r="AR281" s="42"/>
      <c r="AS281" s="43"/>
      <c r="AT281" s="42"/>
      <c r="AU281" s="43"/>
      <c r="AV281" s="44" t="s">
        <v>1714</v>
      </c>
      <c r="AW281" s="45" t="s">
        <v>1715</v>
      </c>
      <c r="AX281" s="42"/>
      <c r="AY281" s="43"/>
      <c r="AZ281" s="42"/>
      <c r="BA281" s="43"/>
      <c r="BB281" s="42"/>
      <c r="BC281" s="43"/>
      <c r="BD281" s="42"/>
      <c r="BE281" s="43"/>
    </row>
    <row r="282" ht="42.0" hidden="1" customHeight="1">
      <c r="A282" s="28" t="s">
        <v>53</v>
      </c>
      <c r="B282" s="29" t="s">
        <v>1642</v>
      </c>
      <c r="C282" s="29"/>
      <c r="D282" s="33"/>
      <c r="E282" s="30" t="s">
        <v>1716</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1717</v>
      </c>
      <c r="AK282" s="46" t="s">
        <v>1718</v>
      </c>
      <c r="AL282" s="42"/>
      <c r="AM282" s="43"/>
      <c r="AN282" s="42"/>
      <c r="AO282" s="43"/>
      <c r="AP282" s="42"/>
      <c r="AQ282" s="43"/>
      <c r="AR282" s="42"/>
      <c r="AS282" s="43"/>
      <c r="AT282" s="42"/>
      <c r="AU282" s="43"/>
      <c r="AV282" s="44" t="s">
        <v>1719</v>
      </c>
      <c r="AW282" s="45" t="s">
        <v>1720</v>
      </c>
      <c r="AX282" s="42"/>
      <c r="AY282" s="43"/>
      <c r="AZ282" s="42"/>
      <c r="BA282" s="43"/>
      <c r="BB282" s="42"/>
      <c r="BC282" s="43"/>
      <c r="BD282" s="42"/>
      <c r="BE282" s="43"/>
    </row>
    <row r="283" ht="42.0" hidden="1" customHeight="1">
      <c r="A283" s="28" t="s">
        <v>53</v>
      </c>
      <c r="B283" s="29" t="s">
        <v>1642</v>
      </c>
      <c r="C283" s="29"/>
      <c r="D283" s="33"/>
      <c r="E283" s="30" t="s">
        <v>1721</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1722</v>
      </c>
      <c r="AK283" s="46" t="s">
        <v>1723</v>
      </c>
      <c r="AL283" s="42"/>
      <c r="AM283" s="43"/>
      <c r="AN283" s="42"/>
      <c r="AO283" s="43"/>
      <c r="AP283" s="42"/>
      <c r="AQ283" s="43"/>
      <c r="AR283" s="44"/>
      <c r="AS283" s="43"/>
      <c r="AT283" s="44"/>
      <c r="AU283" s="43"/>
      <c r="AV283" s="44" t="s">
        <v>1724</v>
      </c>
      <c r="AW283" s="43" t="s">
        <v>1725</v>
      </c>
      <c r="AX283" s="44"/>
      <c r="AY283" s="43"/>
      <c r="AZ283" s="44"/>
      <c r="BA283" s="43"/>
      <c r="BB283" s="44"/>
      <c r="BC283" s="43"/>
      <c r="BD283" s="44"/>
      <c r="BE283" s="43"/>
    </row>
    <row r="284" ht="42.0" hidden="1" customHeight="1">
      <c r="A284" s="28" t="s">
        <v>53</v>
      </c>
      <c r="B284" s="29" t="s">
        <v>1642</v>
      </c>
      <c r="C284" s="29"/>
      <c r="D284" s="33"/>
      <c r="E284" s="30" t="s">
        <v>1726</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1727</v>
      </c>
      <c r="AK284" s="46" t="s">
        <v>1728</v>
      </c>
      <c r="AL284" s="42"/>
      <c r="AM284" s="43"/>
      <c r="AN284" s="42"/>
      <c r="AO284" s="43"/>
      <c r="AP284" s="42"/>
      <c r="AQ284" s="43"/>
      <c r="AR284" s="42"/>
      <c r="AS284" s="43"/>
      <c r="AT284" s="42"/>
      <c r="AU284" s="43"/>
      <c r="AV284" s="44" t="s">
        <v>1729</v>
      </c>
      <c r="AW284" s="45" t="s">
        <v>1730</v>
      </c>
      <c r="AX284" s="42"/>
      <c r="AY284" s="43"/>
      <c r="AZ284" s="42"/>
      <c r="BA284" s="43"/>
      <c r="BB284" s="42"/>
      <c r="BC284" s="43"/>
      <c r="BD284" s="42"/>
      <c r="BE284" s="43"/>
    </row>
    <row r="285" ht="42.0" hidden="1" customHeight="1">
      <c r="A285" s="28" t="s">
        <v>53</v>
      </c>
      <c r="B285" s="29" t="s">
        <v>1642</v>
      </c>
      <c r="C285" s="29"/>
      <c r="D285" s="33"/>
      <c r="E285" s="30" t="s">
        <v>1731</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1732</v>
      </c>
      <c r="AK285" s="46" t="s">
        <v>1733</v>
      </c>
      <c r="AL285" s="42"/>
      <c r="AM285" s="43"/>
      <c r="AN285" s="44"/>
      <c r="AO285" s="43"/>
      <c r="AP285" s="44"/>
      <c r="AQ285" s="43"/>
      <c r="AR285" s="42"/>
      <c r="AS285" s="43"/>
      <c r="AT285" s="42"/>
      <c r="AU285" s="43"/>
      <c r="AV285" s="44" t="s">
        <v>1734</v>
      </c>
      <c r="AW285" s="45" t="s">
        <v>1695</v>
      </c>
      <c r="AX285" s="42"/>
      <c r="AY285" s="43"/>
      <c r="AZ285" s="42"/>
      <c r="BA285" s="43"/>
      <c r="BB285" s="42"/>
      <c r="BC285" s="43"/>
      <c r="BD285" s="42"/>
      <c r="BE285" s="43"/>
    </row>
    <row r="286" ht="42.0" hidden="1" customHeight="1">
      <c r="A286" s="28" t="s">
        <v>53</v>
      </c>
      <c r="B286" s="29" t="s">
        <v>1642</v>
      </c>
      <c r="C286" s="29"/>
      <c r="D286" s="33"/>
      <c r="E286" s="30" t="s">
        <v>1735</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1736</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1737</v>
      </c>
      <c r="AK286" s="46" t="s">
        <v>1738</v>
      </c>
      <c r="AL286" s="42"/>
      <c r="AM286" s="43"/>
      <c r="AN286" s="42"/>
      <c r="AO286" s="43"/>
      <c r="AP286" s="42"/>
      <c r="AQ286" s="43"/>
      <c r="AR286" s="44"/>
      <c r="AS286" s="43"/>
      <c r="AT286" s="44"/>
      <c r="AU286" s="43"/>
      <c r="AV286" s="44" t="s">
        <v>1739</v>
      </c>
      <c r="AW286" s="43" t="s">
        <v>1740</v>
      </c>
      <c r="AX286" s="44" t="s">
        <v>1741</v>
      </c>
      <c r="AY286" s="43" t="s">
        <v>1742</v>
      </c>
      <c r="AZ286" s="44" t="s">
        <v>1743</v>
      </c>
      <c r="BA286" s="43"/>
      <c r="BB286" s="44"/>
      <c r="BC286" s="43"/>
      <c r="BD286" s="44"/>
      <c r="BE286" s="43"/>
    </row>
    <row r="287" ht="42.0" hidden="1" customHeight="1">
      <c r="A287" s="28" t="s">
        <v>53</v>
      </c>
      <c r="B287" s="29" t="s">
        <v>1642</v>
      </c>
      <c r="C287" s="29"/>
      <c r="D287" s="33"/>
      <c r="E287" s="30" t="s">
        <v>1744</v>
      </c>
      <c r="F287" s="31" t="str">
        <f t="shared" si="1"/>
        <v>Microloans</v>
      </c>
      <c r="G287" s="30" t="s">
        <v>810</v>
      </c>
      <c r="H287" s="30" t="s">
        <v>810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1745</v>
      </c>
      <c r="AK287" s="46" t="s">
        <v>1746</v>
      </c>
      <c r="AL287" s="42"/>
      <c r="AM287" s="43"/>
      <c r="AN287" s="44" t="s">
        <v>991</v>
      </c>
      <c r="AO287" s="45" t="s">
        <v>991</v>
      </c>
      <c r="AP287" s="44" t="s">
        <v>1561</v>
      </c>
      <c r="AQ287" s="45" t="s">
        <v>993</v>
      </c>
      <c r="AR287" s="42"/>
      <c r="AS287" s="43"/>
      <c r="AT287" s="42"/>
      <c r="AU287" s="43"/>
      <c r="AV287" s="44" t="s">
        <v>1734</v>
      </c>
      <c r="AW287" s="45" t="s">
        <v>1695</v>
      </c>
      <c r="AX287" s="42"/>
      <c r="AY287" s="43"/>
      <c r="AZ287" s="42"/>
      <c r="BA287" s="43"/>
      <c r="BB287" s="42"/>
      <c r="BC287" s="43"/>
      <c r="BD287" s="42"/>
      <c r="BE287" s="43"/>
    </row>
    <row r="288" ht="42.0" hidden="1" customHeight="1">
      <c r="A288" s="28" t="s">
        <v>53</v>
      </c>
      <c r="B288" s="29" t="s">
        <v>1642</v>
      </c>
      <c r="C288" s="29"/>
      <c r="D288" s="33"/>
      <c r="E288" s="30" t="s">
        <v>1747</v>
      </c>
      <c r="F288" s="31" t="str">
        <f t="shared" si="1"/>
        <v>Seed Bank</v>
      </c>
      <c r="G288" s="30" t="s">
        <v>810</v>
      </c>
      <c r="H288" s="30" t="s">
        <v>810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1748</v>
      </c>
      <c r="T288" s="36" t="e">
        <v>#N/A</v>
      </c>
      <c r="U288" s="37" t="s">
        <v>812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1749</v>
      </c>
      <c r="AK288" s="46" t="s">
        <v>1750</v>
      </c>
      <c r="AL288" s="42"/>
      <c r="AM288" s="43"/>
      <c r="AN288" s="44" t="s">
        <v>1751</v>
      </c>
      <c r="AO288" s="45" t="s">
        <v>1751</v>
      </c>
      <c r="AP288" s="44" t="s">
        <v>1752</v>
      </c>
      <c r="AQ288" s="45" t="s">
        <v>1753</v>
      </c>
      <c r="AR288" s="42"/>
      <c r="AS288" s="43"/>
      <c r="AT288" s="42"/>
      <c r="AU288" s="43"/>
      <c r="AV288" s="42"/>
      <c r="AW288" s="43"/>
      <c r="AX288" s="44" t="s">
        <v>1754</v>
      </c>
      <c r="AY288" s="45" t="s">
        <v>1755</v>
      </c>
      <c r="AZ288" s="44" t="s">
        <v>1743</v>
      </c>
      <c r="BA288" s="43"/>
      <c r="BB288" s="42"/>
      <c r="BC288" s="43"/>
      <c r="BD288" s="42"/>
      <c r="BE288" s="43"/>
    </row>
    <row r="289" ht="42.0" hidden="1" customHeight="1">
      <c r="A289" s="28" t="s">
        <v>53</v>
      </c>
      <c r="B289" s="29" t="s">
        <v>1642</v>
      </c>
      <c r="C289" s="29"/>
      <c r="D289" s="33"/>
      <c r="E289" s="30" t="s">
        <v>1756</v>
      </c>
      <c r="F289" s="31" t="str">
        <f t="shared" si="1"/>
        <v>Quant-Link Conferencing</v>
      </c>
      <c r="G289" s="30" t="s">
        <v>810</v>
      </c>
      <c r="H289" s="30" t="s">
        <v>810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1757</v>
      </c>
      <c r="AK289" s="46" t="s">
        <v>1758</v>
      </c>
      <c r="AL289" s="42"/>
      <c r="AM289" s="43"/>
      <c r="AN289" s="44" t="s">
        <v>291</v>
      </c>
      <c r="AO289" s="45" t="s">
        <v>291</v>
      </c>
      <c r="AP289" s="44" t="s">
        <v>1759</v>
      </c>
      <c r="AQ289" s="45" t="s">
        <v>815</v>
      </c>
      <c r="AR289" s="42"/>
      <c r="AS289" s="43"/>
      <c r="AT289" s="42"/>
      <c r="AU289" s="43"/>
      <c r="AV289" s="42"/>
      <c r="AW289" s="43"/>
      <c r="AX289" s="44" t="s">
        <v>1754</v>
      </c>
      <c r="AY289" s="45" t="s">
        <v>1755</v>
      </c>
      <c r="AZ289" s="44" t="s">
        <v>1743</v>
      </c>
      <c r="BA289" s="43"/>
      <c r="BB289" s="42"/>
      <c r="BC289" s="43"/>
      <c r="BD289" s="42"/>
      <c r="BE289" s="43"/>
    </row>
    <row r="290" ht="42.0" hidden="1" customHeight="1">
      <c r="A290" s="28" t="s">
        <v>53</v>
      </c>
      <c r="B290" s="29" t="s">
        <v>1395</v>
      </c>
      <c r="C290" s="29"/>
      <c r="D290" s="28"/>
      <c r="E290" s="30" t="s">
        <v>1760</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1761</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1762</v>
      </c>
      <c r="AK290" s="46" t="s">
        <v>1763</v>
      </c>
      <c r="AL290" s="42"/>
      <c r="AM290" s="43"/>
      <c r="AN290" s="42"/>
      <c r="AO290" s="43"/>
      <c r="AP290" s="42"/>
      <c r="AQ290" s="43"/>
      <c r="AR290" s="42"/>
      <c r="AS290" s="43"/>
      <c r="AT290" s="42"/>
      <c r="AU290" s="43"/>
      <c r="AV290" s="42" t="s">
        <v>1761</v>
      </c>
      <c r="AW290" s="45" t="s">
        <v>1764</v>
      </c>
      <c r="AX290" s="42"/>
      <c r="AY290" s="43"/>
      <c r="AZ290" s="42"/>
      <c r="BA290" s="43"/>
      <c r="BB290" s="42"/>
      <c r="BC290" s="43"/>
      <c r="BD290" s="42"/>
      <c r="BE290" s="43"/>
    </row>
    <row r="291" ht="42.0" hidden="1" customHeight="1">
      <c r="A291" s="28" t="s">
        <v>53</v>
      </c>
      <c r="B291" s="29" t="s">
        <v>1395</v>
      </c>
      <c r="C291" s="29"/>
      <c r="D291" s="33"/>
      <c r="E291" s="30" t="s">
        <v>1765</v>
      </c>
      <c r="F291" s="31" t="str">
        <f t="shared" si="1"/>
        <v>Commercial Imports</v>
      </c>
      <c r="G291" s="30" t="s">
        <v>810</v>
      </c>
      <c r="H291" s="30" t="s">
        <v>810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1766</v>
      </c>
      <c r="U291" s="37" t="s">
        <v>812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1767</v>
      </c>
      <c r="AK291" s="46" t="s">
        <v>1768</v>
      </c>
      <c r="AL291" s="42"/>
      <c r="AM291" s="43"/>
      <c r="AN291" s="44" t="s">
        <v>1769</v>
      </c>
      <c r="AO291" s="45" t="s">
        <v>1769</v>
      </c>
      <c r="AP291" s="42" t="s">
        <v>1766</v>
      </c>
      <c r="AQ291" s="45" t="s">
        <v>1770</v>
      </c>
      <c r="AR291" s="42"/>
      <c r="AS291" s="43"/>
      <c r="AT291" s="42"/>
      <c r="AU291" s="43"/>
      <c r="AV291" s="42"/>
      <c r="AW291" s="43"/>
      <c r="AX291" s="42"/>
      <c r="AY291" s="43"/>
      <c r="AZ291" s="42"/>
      <c r="BA291" s="43"/>
      <c r="BB291" s="42"/>
      <c r="BC291" s="43"/>
      <c r="BD291" s="42"/>
      <c r="BE291" s="43"/>
    </row>
    <row r="292" ht="42.0" hidden="1" customHeight="1">
      <c r="A292" s="28" t="s">
        <v>53</v>
      </c>
      <c r="B292" s="29" t="s">
        <v>1395</v>
      </c>
      <c r="C292" s="29"/>
      <c r="D292" s="33"/>
      <c r="E292" s="30" t="s">
        <v>1771</v>
      </c>
      <c r="F292" s="31" t="str">
        <f t="shared" si="1"/>
        <v>Diverse Habitats</v>
      </c>
      <c r="G292" s="30" t="s">
        <v>810</v>
      </c>
      <c r="H292" s="30" t="s">
        <v>810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1772</v>
      </c>
      <c r="U292" s="37" t="s">
        <v>812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1773</v>
      </c>
      <c r="AK292" s="46" t="s">
        <v>1774</v>
      </c>
      <c r="AL292" s="42"/>
      <c r="AM292" s="43"/>
      <c r="AN292" s="44" t="s">
        <v>1775</v>
      </c>
      <c r="AO292" s="45" t="s">
        <v>1775</v>
      </c>
      <c r="AP292" s="44" t="s">
        <v>1776</v>
      </c>
      <c r="AQ292" s="45" t="s">
        <v>1777</v>
      </c>
      <c r="AR292" s="42"/>
      <c r="AS292" s="43"/>
      <c r="AT292" s="42"/>
      <c r="AU292" s="43"/>
      <c r="AV292" s="42"/>
      <c r="AW292" s="43"/>
      <c r="AX292" s="42"/>
      <c r="AY292" s="43"/>
      <c r="AZ292" s="42"/>
      <c r="BA292" s="43"/>
      <c r="BB292" s="42"/>
      <c r="BC292" s="43"/>
      <c r="BD292" s="42"/>
      <c r="BE292" s="43"/>
    </row>
    <row r="293" ht="42.0" customHeight="1">
      <c r="A293" s="28" t="s">
        <v>53</v>
      </c>
      <c r="B293" s="29" t="s">
        <v>1395</v>
      </c>
      <c r="C293" s="29"/>
      <c r="D293" s="33"/>
      <c r="E293" s="30" t="s">
        <v>1778</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1779</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1780</v>
      </c>
      <c r="AK293" s="46" t="s">
        <v>1781</v>
      </c>
      <c r="AL293" s="44" t="s">
        <v>1782</v>
      </c>
      <c r="AM293" s="45" t="s">
        <v>1782</v>
      </c>
      <c r="AN293" s="44" t="s">
        <v>1783</v>
      </c>
      <c r="AO293" s="45" t="s">
        <v>1783</v>
      </c>
      <c r="AP293" s="42" t="s">
        <v>1779</v>
      </c>
      <c r="AQ293" s="45" t="s">
        <v>1784</v>
      </c>
      <c r="AR293" s="42"/>
      <c r="AS293" s="43"/>
      <c r="AT293" s="42"/>
      <c r="AU293" s="43"/>
      <c r="AV293" s="42"/>
      <c r="AW293" s="43"/>
      <c r="AX293" s="42" t="s">
        <v>1052</v>
      </c>
      <c r="AY293" s="45" t="s">
        <v>1785</v>
      </c>
      <c r="AZ293" s="42" t="s">
        <v>1786</v>
      </c>
      <c r="BA293" s="45" t="s">
        <v>1786</v>
      </c>
      <c r="BB293" s="42"/>
      <c r="BC293" s="43"/>
      <c r="BD293" s="42"/>
      <c r="BE293" s="43"/>
    </row>
    <row r="294" ht="42.0" hidden="1" customHeight="1">
      <c r="A294" s="28" t="s">
        <v>53</v>
      </c>
      <c r="B294" s="29" t="s">
        <v>1395</v>
      </c>
      <c r="C294" s="29"/>
      <c r="D294" s="33"/>
      <c r="E294" s="30" t="s">
        <v>1787</v>
      </c>
      <c r="F294" s="31" t="str">
        <f t="shared" si="1"/>
        <v>Laboratories</v>
      </c>
      <c r="G294" s="30" t="s">
        <v>810</v>
      </c>
      <c r="H294" s="30" t="s">
        <v>810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1788</v>
      </c>
      <c r="U294" s="37" t="s">
        <v>812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1789</v>
      </c>
      <c r="AK294" s="46" t="s">
        <v>1790</v>
      </c>
      <c r="AL294" s="42"/>
      <c r="AM294" s="43"/>
      <c r="AN294" s="44" t="s">
        <v>1791</v>
      </c>
      <c r="AO294" s="45" t="s">
        <v>1791</v>
      </c>
      <c r="AP294" s="44" t="s">
        <v>1792</v>
      </c>
      <c r="AQ294" s="45" t="s">
        <v>1793</v>
      </c>
      <c r="AR294" s="42"/>
      <c r="AS294" s="45"/>
      <c r="AT294" s="42"/>
      <c r="AU294" s="45"/>
      <c r="AV294" s="42"/>
      <c r="AW294" s="45"/>
      <c r="AX294" s="42"/>
      <c r="AY294" s="45"/>
      <c r="AZ294" s="42"/>
      <c r="BA294" s="45"/>
      <c r="BB294" s="42"/>
      <c r="BC294" s="45"/>
      <c r="BD294" s="42"/>
      <c r="BE294" s="45"/>
    </row>
    <row r="295" ht="42.0" hidden="1" customHeight="1">
      <c r="A295" s="28" t="s">
        <v>53</v>
      </c>
      <c r="B295" s="29" t="s">
        <v>1395</v>
      </c>
      <c r="C295" s="29"/>
      <c r="D295" s="33"/>
      <c r="E295" s="30" t="s">
        <v>1794</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1795</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1796</v>
      </c>
      <c r="AK295" s="46" t="s">
        <v>1797</v>
      </c>
      <c r="AL295" s="42"/>
      <c r="AM295" s="43"/>
      <c r="AN295" s="44" t="s">
        <v>1798</v>
      </c>
      <c r="AO295" s="45" t="s">
        <v>1798</v>
      </c>
      <c r="AP295" s="44" t="s">
        <v>1799</v>
      </c>
      <c r="AQ295" s="45" t="s">
        <v>1800</v>
      </c>
      <c r="AR295" s="44"/>
      <c r="AS295" s="45"/>
      <c r="AT295" s="44"/>
      <c r="AU295" s="45"/>
      <c r="AV295" s="44" t="s">
        <v>782</v>
      </c>
      <c r="AW295" s="45" t="s">
        <v>785</v>
      </c>
      <c r="AX295" s="44"/>
      <c r="AY295" s="45"/>
      <c r="AZ295" s="44"/>
      <c r="BA295" s="45"/>
      <c r="BB295" s="44" t="s">
        <v>1801</v>
      </c>
      <c r="BC295" s="45"/>
      <c r="BD295" s="44"/>
      <c r="BE295" s="45"/>
    </row>
    <row r="296" ht="42.0" hidden="1" customHeight="1">
      <c r="A296" s="28" t="s">
        <v>53</v>
      </c>
      <c r="B296" s="29" t="s">
        <v>1395</v>
      </c>
      <c r="C296" s="29"/>
      <c r="D296" s="33"/>
      <c r="E296" s="30" t="s">
        <v>1802</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1803</v>
      </c>
      <c r="U296" s="37" t="s">
        <v>854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1804</v>
      </c>
      <c r="AK296" s="46" t="s">
        <v>1805</v>
      </c>
      <c r="AL296" s="42"/>
      <c r="AM296" s="43"/>
      <c r="AN296" s="44" t="s">
        <v>857</v>
      </c>
      <c r="AO296" s="45" t="s">
        <v>857</v>
      </c>
      <c r="AP296" s="44" t="s">
        <v>858</v>
      </c>
      <c r="AQ296" s="45" t="s">
        <v>1806</v>
      </c>
      <c r="AR296" s="44"/>
      <c r="AS296" s="43"/>
      <c r="AT296" s="44"/>
      <c r="AU296" s="43"/>
      <c r="AV296" s="44" t="s">
        <v>1807</v>
      </c>
      <c r="AW296" s="45" t="s">
        <v>1808</v>
      </c>
      <c r="AX296" s="44"/>
      <c r="AY296" s="43"/>
      <c r="AZ296" s="44"/>
      <c r="BA296" s="43"/>
      <c r="BB296" s="44"/>
      <c r="BC296" s="43"/>
      <c r="BD296" s="44"/>
      <c r="BE296" s="43"/>
    </row>
    <row r="297" ht="42.0" hidden="1" customHeight="1">
      <c r="A297" s="28" t="s">
        <v>56</v>
      </c>
      <c r="B297" s="29" t="s">
        <v>1395</v>
      </c>
      <c r="C297" s="29"/>
      <c r="D297" s="28" t="s">
        <v>1809</v>
      </c>
      <c r="E297" s="30" t="s">
        <v>1810</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1811</v>
      </c>
      <c r="U297" s="37" t="s">
        <v>854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1812</v>
      </c>
      <c r="AK297" s="46" t="s">
        <v>1813</v>
      </c>
      <c r="AL297" s="42"/>
      <c r="AM297" s="43"/>
      <c r="AN297" s="44" t="s">
        <v>922</v>
      </c>
      <c r="AO297" s="45" t="s">
        <v>922</v>
      </c>
      <c r="AP297" s="44" t="s">
        <v>923</v>
      </c>
      <c r="AQ297" s="45" t="s">
        <v>924</v>
      </c>
      <c r="AR297" s="42"/>
      <c r="AS297" s="43"/>
      <c r="AT297" s="42"/>
      <c r="AU297" s="43"/>
      <c r="AV297" s="42" t="s">
        <v>1814</v>
      </c>
      <c r="AW297" s="45" t="s">
        <v>1815</v>
      </c>
      <c r="AX297" s="42"/>
      <c r="AY297" s="43"/>
      <c r="AZ297" s="42"/>
      <c r="BA297" s="43"/>
      <c r="BB297" s="42"/>
      <c r="BC297" s="43"/>
      <c r="BD297" s="42"/>
      <c r="BE297" s="43"/>
    </row>
    <row r="298" ht="42.0" hidden="1" customHeight="1">
      <c r="A298" s="28" t="s">
        <v>53</v>
      </c>
      <c r="B298" s="29" t="s">
        <v>1395</v>
      </c>
      <c r="C298" s="29"/>
      <c r="D298" s="28"/>
      <c r="E298" s="30" t="s">
        <v>1816</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1817</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1818</v>
      </c>
      <c r="AK298" s="46" t="s">
        <v>1819</v>
      </c>
      <c r="AL298" s="42"/>
      <c r="AM298" s="43"/>
      <c r="AN298" s="44" t="s">
        <v>1820</v>
      </c>
      <c r="AO298" s="45" t="s">
        <v>1820</v>
      </c>
      <c r="AP298" s="44" t="s">
        <v>1821</v>
      </c>
      <c r="AQ298" s="45" t="s">
        <v>1822</v>
      </c>
      <c r="AR298" s="44"/>
      <c r="AS298" s="45"/>
      <c r="AT298" s="44"/>
      <c r="AU298" s="45"/>
      <c r="AV298" s="44"/>
      <c r="AW298" s="45"/>
      <c r="AX298" s="44"/>
      <c r="AY298" s="45"/>
      <c r="AZ298" s="44"/>
      <c r="BA298" s="45"/>
      <c r="BB298" s="44" t="s">
        <v>1823</v>
      </c>
      <c r="BC298" s="45"/>
      <c r="BD298" s="44"/>
      <c r="BE298" s="45"/>
    </row>
    <row r="299" ht="33.75" hidden="1" customHeight="1">
      <c r="A299" s="28" t="s">
        <v>53</v>
      </c>
      <c r="B299" s="29" t="s">
        <v>1395</v>
      </c>
      <c r="C299" s="29"/>
      <c r="D299" s="28"/>
      <c r="E299" s="30" t="s">
        <v>1824</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1825</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1826</v>
      </c>
      <c r="AK299" s="46" t="s">
        <v>1827</v>
      </c>
      <c r="AL299" s="42"/>
      <c r="AM299" s="43"/>
      <c r="AN299" s="42"/>
      <c r="AO299" s="43"/>
      <c r="AP299" s="42"/>
      <c r="AQ299" s="43"/>
      <c r="AR299" s="42"/>
      <c r="AS299" s="43"/>
      <c r="AT299" s="42"/>
      <c r="AU299" s="43"/>
      <c r="AV299" s="42" t="s">
        <v>1825</v>
      </c>
      <c r="AW299" s="45" t="s">
        <v>1828</v>
      </c>
      <c r="AX299" s="42"/>
      <c r="AY299" s="43"/>
      <c r="AZ299" s="42"/>
      <c r="BA299" s="43"/>
      <c r="BB299" s="42"/>
      <c r="BC299" s="43"/>
      <c r="BD299" s="42"/>
      <c r="BE299" s="43"/>
    </row>
    <row r="300" ht="33.75" hidden="1" customHeight="1">
      <c r="A300" s="28" t="s">
        <v>53</v>
      </c>
      <c r="B300" s="29" t="s">
        <v>1395</v>
      </c>
      <c r="C300" s="29"/>
      <c r="D300" s="28"/>
      <c r="E300" s="30" t="s">
        <v>1829</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1830</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1831</v>
      </c>
      <c r="AK300" s="46" t="s">
        <v>1832</v>
      </c>
      <c r="AL300" s="42"/>
      <c r="AM300" s="43"/>
      <c r="AN300" s="44" t="s">
        <v>1833</v>
      </c>
      <c r="AO300" s="45" t="s">
        <v>1834</v>
      </c>
      <c r="AP300" s="42" t="s">
        <v>1830</v>
      </c>
      <c r="AQ300" s="45" t="s">
        <v>1835</v>
      </c>
      <c r="AR300" s="42"/>
      <c r="AS300" s="43"/>
      <c r="AT300" s="42"/>
      <c r="AU300" s="43"/>
      <c r="AV300" s="42"/>
      <c r="AW300" s="43"/>
      <c r="AX300" s="42"/>
      <c r="AY300" s="43"/>
      <c r="AZ300" s="42"/>
      <c r="BA300" s="43"/>
      <c r="BB300" s="44" t="s">
        <v>1836</v>
      </c>
      <c r="BC300" s="45" t="s">
        <v>1836</v>
      </c>
      <c r="BD300" s="44" t="s">
        <v>1837</v>
      </c>
      <c r="BE300" s="45" t="s">
        <v>1837</v>
      </c>
    </row>
    <row r="301" ht="37.5" customHeight="1">
      <c r="A301" s="28" t="s">
        <v>53</v>
      </c>
      <c r="B301" s="29" t="s">
        <v>1395</v>
      </c>
      <c r="C301" s="29"/>
      <c r="D301" s="33"/>
      <c r="E301" s="34" t="s">
        <v>1838</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1839</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1840</v>
      </c>
      <c r="AK301" s="41" t="s">
        <v>1840</v>
      </c>
      <c r="AL301" s="44" t="s">
        <v>354</v>
      </c>
      <c r="AM301" s="45" t="s">
        <v>354</v>
      </c>
      <c r="AN301" s="44" t="s">
        <v>1841</v>
      </c>
      <c r="AO301" s="45" t="s">
        <v>1841</v>
      </c>
      <c r="AP301" s="42" t="s">
        <v>1839</v>
      </c>
      <c r="AQ301" s="43"/>
      <c r="AR301" s="42"/>
      <c r="AS301" s="43"/>
      <c r="AT301" s="42"/>
      <c r="AU301" s="43"/>
      <c r="AV301" s="42"/>
      <c r="AW301" s="43"/>
      <c r="AX301" s="42"/>
      <c r="AY301" s="43"/>
      <c r="AZ301" s="42"/>
      <c r="BA301" s="43"/>
      <c r="BB301" s="42"/>
      <c r="BC301" s="43"/>
      <c r="BD301" s="42"/>
      <c r="BE301" s="43"/>
    </row>
    <row r="302" ht="33.75" hidden="1" customHeight="1">
      <c r="A302" s="28" t="s">
        <v>53</v>
      </c>
      <c r="B302" s="29" t="s">
        <v>1395</v>
      </c>
      <c r="C302" s="29"/>
      <c r="D302" s="28"/>
      <c r="E302" s="34" t="s">
        <v>1842</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1843</v>
      </c>
      <c r="U302" s="37" t="s">
        <v>179</v>
      </c>
      <c r="V302" s="29"/>
      <c r="W302" s="29"/>
      <c r="X302" s="29"/>
      <c r="Y302" s="29"/>
      <c r="Z302" s="29"/>
      <c r="AA302" s="37"/>
      <c r="AB302" s="29"/>
      <c r="AC302" s="31"/>
      <c r="AD302" s="51"/>
      <c r="AE302" s="32"/>
      <c r="AF302" s="29"/>
      <c r="AG302" s="4"/>
      <c r="AH302" s="4"/>
      <c r="AI302" s="31" t="str">
        <f t="shared" si="7"/>
        <v/>
      </c>
      <c r="AJ302" s="40" t="s">
        <v>1844</v>
      </c>
      <c r="AK302" s="41" t="s">
        <v>1844</v>
      </c>
      <c r="AL302" s="42"/>
      <c r="AM302" s="43"/>
      <c r="AN302" s="44" t="s">
        <v>1845</v>
      </c>
      <c r="AO302" s="45" t="s">
        <v>1845</v>
      </c>
      <c r="AP302" s="42" t="s">
        <v>1843</v>
      </c>
      <c r="AQ302" s="43"/>
      <c r="AR302" s="42"/>
      <c r="AS302" s="43"/>
      <c r="AT302" s="42"/>
      <c r="AU302" s="43"/>
      <c r="AV302" s="42"/>
      <c r="AW302" s="43"/>
      <c r="AX302" s="42"/>
      <c r="AY302" s="43"/>
      <c r="AZ302" s="42"/>
      <c r="BA302" s="43"/>
      <c r="BB302" s="42" t="s">
        <v>1846</v>
      </c>
      <c r="BC302" s="43"/>
      <c r="BD302" s="42"/>
      <c r="BE302" s="43"/>
    </row>
    <row r="303" ht="33.75" hidden="1" customHeight="1">
      <c r="A303" s="28" t="s">
        <v>53</v>
      </c>
      <c r="B303" s="29" t="s">
        <v>1395</v>
      </c>
      <c r="C303" s="29"/>
      <c r="D303" s="28"/>
      <c r="E303" s="34" t="s">
        <v>1847</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1848</v>
      </c>
      <c r="U303" s="37" t="s">
        <v>167</v>
      </c>
      <c r="V303" s="29"/>
      <c r="W303" s="29"/>
      <c r="X303" s="29"/>
      <c r="Y303" s="29"/>
      <c r="Z303" s="29"/>
      <c r="AA303" s="37"/>
      <c r="AB303" s="29"/>
      <c r="AC303" s="31"/>
      <c r="AD303" s="51"/>
      <c r="AE303" s="32"/>
      <c r="AF303" s="29"/>
      <c r="AG303" s="4"/>
      <c r="AH303" s="4"/>
      <c r="AI303" s="31" t="str">
        <f t="shared" si="7"/>
        <v/>
      </c>
      <c r="AJ303" s="40" t="s">
        <v>1849</v>
      </c>
      <c r="AK303" s="41" t="s">
        <v>1849</v>
      </c>
      <c r="AL303" s="42"/>
      <c r="AM303" s="43"/>
      <c r="AN303" s="44" t="s">
        <v>1850</v>
      </c>
      <c r="AO303" s="45" t="s">
        <v>1850</v>
      </c>
      <c r="AP303" s="42" t="s">
        <v>1848</v>
      </c>
      <c r="AQ303" s="43"/>
      <c r="AR303" s="42"/>
      <c r="AS303" s="43"/>
      <c r="AT303" s="42"/>
      <c r="AU303" s="43"/>
      <c r="AV303" s="44" t="s">
        <v>1851</v>
      </c>
      <c r="AW303" s="43"/>
      <c r="AX303" s="42"/>
      <c r="AY303" s="43"/>
      <c r="AZ303" s="42"/>
      <c r="BA303" s="43"/>
      <c r="BB303" s="42"/>
      <c r="BC303" s="43"/>
      <c r="BD303" s="42"/>
      <c r="BE303" s="43"/>
    </row>
    <row r="304" ht="33.75" hidden="1" customHeight="1">
      <c r="A304" s="28" t="s">
        <v>56</v>
      </c>
      <c r="B304" s="29" t="s">
        <v>1395</v>
      </c>
      <c r="C304" s="29"/>
      <c r="D304" s="28" t="s">
        <v>1852</v>
      </c>
      <c r="E304" s="34" t="s">
        <v>1853</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1854</v>
      </c>
      <c r="U304" s="37" t="s">
        <v>167</v>
      </c>
      <c r="V304" s="29"/>
      <c r="W304" s="29"/>
      <c r="X304" s="29"/>
      <c r="Y304" s="29"/>
      <c r="Z304" s="29"/>
      <c r="AA304" s="37"/>
      <c r="AB304" s="29"/>
      <c r="AC304" s="31"/>
      <c r="AD304" s="51"/>
      <c r="AE304" s="32"/>
      <c r="AF304" s="29"/>
      <c r="AG304" s="4"/>
      <c r="AH304" s="4"/>
      <c r="AI304" s="31" t="str">
        <f t="shared" si="7"/>
        <v/>
      </c>
      <c r="AJ304" s="40" t="s">
        <v>1855</v>
      </c>
      <c r="AK304" s="41" t="s">
        <v>1855</v>
      </c>
      <c r="AL304" s="42"/>
      <c r="AM304" s="43"/>
      <c r="AN304" s="44" t="s">
        <v>1856</v>
      </c>
      <c r="AO304" s="45" t="s">
        <v>1856</v>
      </c>
      <c r="AP304" s="42" t="s">
        <v>1854</v>
      </c>
      <c r="AQ304" s="43"/>
      <c r="AR304" s="42"/>
      <c r="AS304" s="43"/>
      <c r="AT304" s="42"/>
      <c r="AU304" s="43"/>
      <c r="AV304" s="44" t="s">
        <v>1857</v>
      </c>
      <c r="AW304" s="43"/>
      <c r="AX304" s="42"/>
      <c r="AY304" s="43"/>
      <c r="AZ304" s="42"/>
      <c r="BA304" s="43"/>
      <c r="BB304" s="42"/>
      <c r="BC304" s="43"/>
      <c r="BD304" s="42"/>
      <c r="BE304" s="43"/>
    </row>
    <row r="305" ht="33.75" hidden="1" customHeight="1">
      <c r="A305" s="28" t="s">
        <v>53</v>
      </c>
      <c r="B305" s="29" t="s">
        <v>1395</v>
      </c>
      <c r="C305" s="29"/>
      <c r="D305" s="28"/>
      <c r="E305" s="34" t="s">
        <v>1858</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1859</v>
      </c>
      <c r="U305" s="37" t="s">
        <v>167</v>
      </c>
      <c r="V305" s="29"/>
      <c r="W305" s="29"/>
      <c r="X305" s="29"/>
      <c r="Y305" s="29"/>
      <c r="Z305" s="29"/>
      <c r="AA305" s="37"/>
      <c r="AB305" s="29"/>
      <c r="AC305" s="31"/>
      <c r="AD305" s="51"/>
      <c r="AE305" s="32"/>
      <c r="AF305" s="29"/>
      <c r="AG305" s="4"/>
      <c r="AH305" s="4"/>
      <c r="AI305" s="31" t="str">
        <f t="shared" si="7"/>
        <v/>
      </c>
      <c r="AJ305" s="40" t="s">
        <v>1860</v>
      </c>
      <c r="AK305" s="41" t="s">
        <v>1860</v>
      </c>
      <c r="AL305" s="42"/>
      <c r="AM305" s="43"/>
      <c r="AN305" s="44" t="s">
        <v>1861</v>
      </c>
      <c r="AO305" s="45" t="s">
        <v>1861</v>
      </c>
      <c r="AP305" s="42" t="s">
        <v>1859</v>
      </c>
      <c r="AQ305" s="43"/>
      <c r="AR305" s="42"/>
      <c r="AS305" s="43"/>
      <c r="AT305" s="42"/>
      <c r="AU305" s="43"/>
      <c r="AV305" s="44" t="s">
        <v>1862</v>
      </c>
      <c r="AW305" s="43"/>
      <c r="AX305" s="42"/>
      <c r="AY305" s="43"/>
      <c r="AZ305" s="42"/>
      <c r="BA305" s="43"/>
      <c r="BB305" s="42"/>
      <c r="BC305" s="43"/>
      <c r="BD305" s="42"/>
      <c r="BE305" s="43"/>
    </row>
    <row r="306" ht="42.0" hidden="1" customHeight="1">
      <c r="A306" s="28" t="s">
        <v>53</v>
      </c>
      <c r="B306" s="29" t="s">
        <v>1395</v>
      </c>
      <c r="C306" s="29"/>
      <c r="D306" s="33"/>
      <c r="E306" s="34" t="s">
        <v>1863</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1864</v>
      </c>
      <c r="U306" s="37" t="s">
        <v>167</v>
      </c>
      <c r="V306" s="29"/>
      <c r="W306" s="29"/>
      <c r="X306" s="29"/>
      <c r="Y306" s="29"/>
      <c r="Z306" s="29"/>
      <c r="AA306" s="37"/>
      <c r="AB306" s="29"/>
      <c r="AC306" s="31"/>
      <c r="AD306" s="51"/>
      <c r="AE306" s="32"/>
      <c r="AF306" s="29"/>
      <c r="AG306" s="4"/>
      <c r="AH306" s="4"/>
      <c r="AI306" s="31" t="str">
        <f t="shared" si="7"/>
        <v/>
      </c>
      <c r="AJ306" s="40" t="s">
        <v>1865</v>
      </c>
      <c r="AK306" s="41" t="s">
        <v>1865</v>
      </c>
      <c r="AL306" s="42"/>
      <c r="AM306" s="43"/>
      <c r="AN306" s="44" t="s">
        <v>1866</v>
      </c>
      <c r="AO306" s="45" t="s">
        <v>1866</v>
      </c>
      <c r="AP306" s="42" t="s">
        <v>1864</v>
      </c>
      <c r="AQ306" s="43"/>
      <c r="AR306" s="42"/>
      <c r="AS306" s="43"/>
      <c r="AT306" s="42"/>
      <c r="AU306" s="43"/>
      <c r="AV306" s="44" t="s">
        <v>1867</v>
      </c>
      <c r="AW306" s="43"/>
      <c r="AX306" s="42"/>
      <c r="AY306" s="43"/>
      <c r="AZ306" s="42"/>
      <c r="BA306" s="43"/>
      <c r="BB306" s="42"/>
      <c r="BC306" s="43"/>
      <c r="BD306" s="42"/>
      <c r="BE306" s="43"/>
    </row>
    <row r="307" ht="33.75" hidden="1" customHeight="1">
      <c r="A307" s="28" t="s">
        <v>58</v>
      </c>
      <c r="B307" s="29" t="s">
        <v>1395</v>
      </c>
      <c r="C307" s="29"/>
      <c r="D307" s="28" t="s">
        <v>1643</v>
      </c>
      <c r="E307" s="30" t="s">
        <v>1868</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1869</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1870</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hidden="1" customHeight="1">
      <c r="A308" s="28" t="s">
        <v>56</v>
      </c>
      <c r="B308" s="29" t="s">
        <v>1395</v>
      </c>
      <c r="C308" s="29"/>
      <c r="D308" s="28" t="s">
        <v>1520</v>
      </c>
      <c r="E308" s="30" t="s">
        <v>1871</v>
      </c>
      <c r="F308" s="31" t="str">
        <f t="shared" si="1"/>
        <v>Bacterial Aggregates</v>
      </c>
      <c r="G308" s="30" t="s">
        <v>1872</v>
      </c>
      <c r="H308" s="30" t="s">
        <v>1872</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1873</v>
      </c>
      <c r="AK308" s="46" t="s">
        <v>1874</v>
      </c>
      <c r="AL308" s="42"/>
      <c r="AM308" s="43"/>
      <c r="AN308" s="44" t="s">
        <v>1875</v>
      </c>
      <c r="AO308" s="45" t="s">
        <v>1875</v>
      </c>
      <c r="AP308" s="44" t="s">
        <v>1876</v>
      </c>
      <c r="AQ308" s="45" t="s">
        <v>1877</v>
      </c>
      <c r="AR308" s="44"/>
      <c r="AS308" s="45"/>
      <c r="AT308" s="44"/>
      <c r="AU308" s="45"/>
      <c r="AV308" s="44"/>
      <c r="AW308" s="45"/>
      <c r="AX308" s="44"/>
      <c r="AY308" s="45"/>
      <c r="AZ308" s="44"/>
      <c r="BA308" s="45"/>
      <c r="BB308" s="44"/>
      <c r="BC308" s="45"/>
      <c r="BD308" s="44"/>
      <c r="BE308" s="45"/>
    </row>
    <row r="309" ht="33.75" hidden="1" customHeight="1">
      <c r="A309" s="28" t="s">
        <v>56</v>
      </c>
      <c r="B309" s="29" t="s">
        <v>1395</v>
      </c>
      <c r="C309" s="29"/>
      <c r="D309" s="28" t="s">
        <v>1520</v>
      </c>
      <c r="E309" s="30" t="s">
        <v>1878</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1879</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1880</v>
      </c>
      <c r="AK309" s="46" t="s">
        <v>1881</v>
      </c>
      <c r="AL309" s="42"/>
      <c r="AM309" s="43"/>
      <c r="AN309" s="44" t="s">
        <v>1882</v>
      </c>
      <c r="AO309" s="45" t="s">
        <v>1882</v>
      </c>
      <c r="AP309" s="44" t="s">
        <v>1883</v>
      </c>
      <c r="AQ309" s="45" t="s">
        <v>1884</v>
      </c>
      <c r="AR309" s="44"/>
      <c r="AS309" s="45"/>
      <c r="AT309" s="44"/>
      <c r="AU309" s="45"/>
      <c r="AV309" s="44"/>
      <c r="AW309" s="45"/>
      <c r="AX309" s="44"/>
      <c r="AY309" s="45"/>
      <c r="AZ309" s="44"/>
      <c r="BA309" s="45"/>
      <c r="BB309" s="44" t="s">
        <v>1885</v>
      </c>
      <c r="BC309" s="45"/>
      <c r="BD309" s="44"/>
      <c r="BE309" s="45"/>
    </row>
    <row r="310" ht="33.75" hidden="1" customHeight="1">
      <c r="A310" s="28" t="s">
        <v>53</v>
      </c>
      <c r="B310" s="29" t="s">
        <v>1395</v>
      </c>
      <c r="C310" s="29"/>
      <c r="D310" s="28"/>
      <c r="E310" s="30" t="s">
        <v>1886</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1890</v>
      </c>
      <c r="BC310" s="45"/>
      <c r="BD310" s="44"/>
      <c r="BE310" s="45"/>
    </row>
    <row r="311" ht="33.75" hidden="1" customHeight="1">
      <c r="A311" s="28" t="s">
        <v>53</v>
      </c>
      <c r="B311" s="29" t="s">
        <v>1395</v>
      </c>
      <c r="C311" s="29"/>
      <c r="D311" s="33"/>
      <c r="E311" s="30" t="s">
        <v>1893</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1894</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1870</v>
      </c>
      <c r="AK311" s="46" t="s">
        <v>1895</v>
      </c>
      <c r="AL311" s="42"/>
      <c r="AM311" s="43"/>
      <c r="AN311" s="44" t="s">
        <v>1896</v>
      </c>
      <c r="AO311" s="45" t="s">
        <v>1896</v>
      </c>
      <c r="AP311" s="44" t="s">
        <v>1894</v>
      </c>
      <c r="AQ311" s="45" t="s">
        <v>1897</v>
      </c>
      <c r="AR311" s="42"/>
      <c r="AS311" s="43"/>
      <c r="AT311" s="42"/>
      <c r="AU311" s="43"/>
      <c r="AV311" s="42"/>
      <c r="AW311" s="43"/>
      <c r="AX311" s="42"/>
      <c r="AY311" s="43"/>
      <c r="AZ311" s="42"/>
      <c r="BA311" s="43"/>
      <c r="BB311" s="42"/>
      <c r="BC311" s="43"/>
      <c r="BD311" s="42"/>
      <c r="BE311" s="43"/>
    </row>
    <row r="312" ht="33.75" hidden="1" customHeight="1">
      <c r="A312" s="28" t="s">
        <v>53</v>
      </c>
      <c r="B312" s="29" t="s">
        <v>1395</v>
      </c>
      <c r="C312" s="29"/>
      <c r="D312" s="33"/>
      <c r="E312" s="30" t="s">
        <v>1898</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1899</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1900</v>
      </c>
      <c r="AK312" s="46" t="s">
        <v>1901</v>
      </c>
      <c r="AL312" s="44" t="s">
        <v>1902</v>
      </c>
      <c r="AM312" s="43"/>
      <c r="AN312" s="44" t="s">
        <v>1903</v>
      </c>
      <c r="AO312" s="45" t="s">
        <v>1903</v>
      </c>
      <c r="AP312" s="44" t="s">
        <v>1899</v>
      </c>
      <c r="AQ312" s="45" t="s">
        <v>1904</v>
      </c>
      <c r="AR312" s="42"/>
      <c r="AS312" s="43"/>
      <c r="AT312" s="42"/>
      <c r="AU312" s="43"/>
      <c r="AV312" s="42"/>
      <c r="AW312" s="43"/>
      <c r="AX312" s="42"/>
      <c r="AY312" s="43"/>
      <c r="AZ312" s="42"/>
      <c r="BA312" s="43"/>
      <c r="BB312" s="44" t="s">
        <v>1903</v>
      </c>
      <c r="BC312" s="43"/>
      <c r="BD312" s="42"/>
      <c r="BE312" s="43"/>
    </row>
    <row r="313" ht="33.75" hidden="1" customHeight="1">
      <c r="A313" s="28" t="s">
        <v>53</v>
      </c>
      <c r="B313" s="29" t="s">
        <v>1395</v>
      </c>
      <c r="C313" s="29"/>
      <c r="D313" s="28"/>
      <c r="E313" s="30" t="s">
        <v>1905</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1906</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1907</v>
      </c>
      <c r="AK313" s="46" t="s">
        <v>1908</v>
      </c>
      <c r="AL313" s="42"/>
      <c r="AM313" s="43"/>
      <c r="AN313" s="44" t="s">
        <v>1909</v>
      </c>
      <c r="AO313" s="45" t="s">
        <v>1909</v>
      </c>
      <c r="AP313" s="44" t="s">
        <v>1910</v>
      </c>
      <c r="AQ313" s="45" t="s">
        <v>1911</v>
      </c>
      <c r="AR313" s="42"/>
      <c r="AS313" s="43"/>
      <c r="AT313" s="42"/>
      <c r="AU313" s="43"/>
      <c r="AV313" s="44" t="s">
        <v>1912</v>
      </c>
      <c r="AW313" s="45" t="s">
        <v>248</v>
      </c>
      <c r="AX313" s="42"/>
      <c r="AY313" s="43"/>
      <c r="AZ313" s="42"/>
      <c r="BA313" s="43"/>
      <c r="BB313" s="42"/>
      <c r="BC313" s="43"/>
      <c r="BD313" s="42"/>
      <c r="BE313" s="43"/>
    </row>
    <row r="314" ht="33.75" customHeight="1">
      <c r="A314" s="28" t="s">
        <v>56</v>
      </c>
      <c r="B314" s="29" t="s">
        <v>1395</v>
      </c>
      <c r="C314" s="29"/>
      <c r="D314" s="28" t="s">
        <v>1520</v>
      </c>
      <c r="E314" s="30" t="s">
        <v>1913</v>
      </c>
      <c r="F314" s="31" t="str">
        <f t="shared" si="1"/>
        <v>Zoos</v>
      </c>
      <c r="G314" s="30" t="s">
        <v>1914</v>
      </c>
      <c r="H314" s="30" t="s">
        <v>1914</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1915</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1916</v>
      </c>
      <c r="AK314" s="46" t="s">
        <v>1916</v>
      </c>
      <c r="AL314" s="44" t="s">
        <v>264</v>
      </c>
      <c r="AM314" s="45" t="s">
        <v>264</v>
      </c>
      <c r="AN314" s="44" t="s">
        <v>1917</v>
      </c>
      <c r="AO314" s="45" t="s">
        <v>1917</v>
      </c>
      <c r="AP314" s="44" t="s">
        <v>1918</v>
      </c>
      <c r="AQ314" s="45" t="s">
        <v>1919</v>
      </c>
      <c r="AR314" s="42"/>
      <c r="AS314" s="43"/>
      <c r="AT314" s="42"/>
      <c r="AU314" s="43"/>
      <c r="AV314" s="42"/>
      <c r="AW314" s="43"/>
      <c r="AX314" s="42"/>
      <c r="AY314" s="43"/>
      <c r="AZ314" s="42"/>
      <c r="BA314" s="43"/>
      <c r="BB314" s="42"/>
      <c r="BC314" s="43"/>
      <c r="BD314" s="42"/>
      <c r="BE314" s="43"/>
    </row>
    <row r="315" ht="36.75" hidden="1" customHeight="1">
      <c r="A315" s="28" t="s">
        <v>53</v>
      </c>
      <c r="B315" s="29" t="s">
        <v>1395</v>
      </c>
      <c r="C315" s="29"/>
      <c r="D315" s="28" t="s">
        <v>1920</v>
      </c>
      <c r="E315" s="30" t="s">
        <v>1921</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1922</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1923</v>
      </c>
      <c r="AK315" s="46" t="s">
        <v>1924</v>
      </c>
      <c r="AL315" s="42"/>
      <c r="AM315" s="43"/>
      <c r="AN315" s="42"/>
      <c r="AO315" s="43"/>
      <c r="AP315" s="42"/>
      <c r="AQ315" s="43"/>
      <c r="AR315" s="44"/>
      <c r="AS315" s="43"/>
      <c r="AT315" s="44"/>
      <c r="AU315" s="43"/>
      <c r="AV315" s="44" t="s">
        <v>1925</v>
      </c>
      <c r="AW315" s="43" t="s">
        <v>1926</v>
      </c>
      <c r="AX315" s="44"/>
      <c r="AY315" s="43"/>
      <c r="AZ315" s="44"/>
      <c r="BA315" s="43"/>
      <c r="BB315" s="44"/>
      <c r="BC315" s="43"/>
      <c r="BD315" s="44"/>
      <c r="BE315" s="43"/>
    </row>
    <row r="316" ht="36.75" hidden="1" customHeight="1">
      <c r="A316" s="28" t="s">
        <v>56</v>
      </c>
      <c r="B316" s="29" t="s">
        <v>1395</v>
      </c>
      <c r="C316" s="29"/>
      <c r="D316" s="28" t="s">
        <v>1927</v>
      </c>
      <c r="E316" s="30" t="s">
        <v>1928</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1929</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1930</v>
      </c>
      <c r="AK316" s="46" t="s">
        <v>1931</v>
      </c>
      <c r="AL316" s="42"/>
      <c r="AM316" s="43"/>
      <c r="AN316" s="42"/>
      <c r="AO316" s="43"/>
      <c r="AP316" s="42"/>
      <c r="AQ316" s="43"/>
      <c r="AR316" s="44"/>
      <c r="AS316" s="43"/>
      <c r="AT316" s="44"/>
      <c r="AU316" s="43"/>
      <c r="AV316" s="44" t="s">
        <v>1932</v>
      </c>
      <c r="AW316" s="43" t="s">
        <v>1933</v>
      </c>
      <c r="AX316" s="44"/>
      <c r="AY316" s="43"/>
      <c r="AZ316" s="44"/>
      <c r="BA316" s="43"/>
      <c r="BB316" s="44"/>
      <c r="BC316" s="43"/>
      <c r="BD316" s="44"/>
      <c r="BE316" s="43"/>
    </row>
    <row r="317" ht="36.75" hidden="1" customHeight="1">
      <c r="A317" s="28" t="s">
        <v>53</v>
      </c>
      <c r="B317" s="29" t="s">
        <v>1395</v>
      </c>
      <c r="C317" s="29"/>
      <c r="D317" s="33"/>
      <c r="E317" s="30" t="s">
        <v>1934</v>
      </c>
      <c r="F317" s="31" t="str">
        <f t="shared" si="1"/>
        <v>Genetically Modified Vegetables</v>
      </c>
      <c r="G317" s="30" t="s">
        <v>810</v>
      </c>
      <c r="H317" s="30" t="s">
        <v>810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1935</v>
      </c>
      <c r="U317" s="37" t="s">
        <v>812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1936</v>
      </c>
      <c r="AK317" s="46" t="s">
        <v>1937</v>
      </c>
      <c r="AL317" s="42"/>
      <c r="AM317" s="43"/>
      <c r="AN317" s="44" t="s">
        <v>1293</v>
      </c>
      <c r="AO317" s="45" t="s">
        <v>1293</v>
      </c>
      <c r="AP317" s="44" t="s">
        <v>1938</v>
      </c>
      <c r="AQ317" s="45" t="s">
        <v>1939</v>
      </c>
      <c r="AR317" s="42"/>
      <c r="AS317" s="43"/>
      <c r="AT317" s="42"/>
      <c r="AU317" s="43"/>
      <c r="AV317" s="42"/>
      <c r="AW317" s="43"/>
      <c r="AX317" s="42"/>
      <c r="AY317" s="43"/>
      <c r="AZ317" s="42"/>
      <c r="BA317" s="43"/>
      <c r="BB317" s="42"/>
      <c r="BC317" s="43"/>
      <c r="BD317" s="42"/>
      <c r="BE317" s="43"/>
    </row>
    <row r="318" ht="36.75" hidden="1" customHeight="1">
      <c r="A318" s="28" t="s">
        <v>53</v>
      </c>
      <c r="B318" s="29" t="s">
        <v>1395</v>
      </c>
      <c r="C318" s="29"/>
      <c r="D318" s="33"/>
      <c r="E318" s="30" t="s">
        <v>1940</v>
      </c>
      <c r="F318" s="31" t="str">
        <f t="shared" si="1"/>
        <v>Glacial Evaporation</v>
      </c>
      <c r="G318" s="30" t="s">
        <v>810</v>
      </c>
      <c r="H318" s="30" t="s">
        <v>810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812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1941</v>
      </c>
      <c r="AK318" s="46" t="s">
        <v>1942</v>
      </c>
      <c r="AL318" s="42"/>
      <c r="AM318" s="43"/>
      <c r="AN318" s="44" t="s">
        <v>1129</v>
      </c>
      <c r="AO318" s="45" t="s">
        <v>1129</v>
      </c>
      <c r="AP318" s="44" t="s">
        <v>1597</v>
      </c>
      <c r="AQ318" s="45" t="s">
        <v>1598</v>
      </c>
      <c r="AR318" s="42"/>
      <c r="AS318" s="45"/>
      <c r="AT318" s="42"/>
      <c r="AU318" s="45"/>
      <c r="AV318" s="42"/>
      <c r="AW318" s="45"/>
      <c r="AX318" s="42"/>
      <c r="AY318" s="45"/>
      <c r="AZ318" s="42"/>
      <c r="BA318" s="45"/>
      <c r="BB318" s="42"/>
      <c r="BC318" s="45"/>
      <c r="BD318" s="42"/>
      <c r="BE318" s="45"/>
    </row>
    <row r="319" ht="36.75" hidden="1" customHeight="1">
      <c r="A319" s="28" t="s">
        <v>56</v>
      </c>
      <c r="B319" s="29" t="s">
        <v>1395</v>
      </c>
      <c r="C319" s="29"/>
      <c r="D319" s="28" t="s">
        <v>1520</v>
      </c>
      <c r="E319" s="30" t="s">
        <v>1943</v>
      </c>
      <c r="F319" s="31" t="str">
        <f t="shared" si="1"/>
        <v>Tourism</v>
      </c>
      <c r="G319" s="30" t="s">
        <v>810</v>
      </c>
      <c r="H319" s="30" t="s">
        <v>810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812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1944</v>
      </c>
      <c r="AK319" s="46" t="s">
        <v>1945</v>
      </c>
      <c r="AL319" s="42"/>
      <c r="AM319" s="43"/>
      <c r="AN319" s="44" t="s">
        <v>991</v>
      </c>
      <c r="AO319" s="45" t="s">
        <v>991</v>
      </c>
      <c r="AP319" s="44" t="s">
        <v>1946</v>
      </c>
      <c r="AQ319" s="45" t="s">
        <v>1258</v>
      </c>
      <c r="AR319" s="44"/>
      <c r="AS319" s="45"/>
      <c r="AT319" s="44"/>
      <c r="AU319" s="45"/>
      <c r="AV319" s="44" t="s">
        <v>1947</v>
      </c>
      <c r="AW319" s="45" t="s">
        <v>1948</v>
      </c>
      <c r="AX319" s="44"/>
      <c r="AY319" s="45"/>
      <c r="AZ319" s="44"/>
      <c r="BA319" s="45"/>
      <c r="BB319" s="44"/>
      <c r="BC319" s="45"/>
      <c r="BD319" s="44"/>
      <c r="BE319" s="45"/>
    </row>
    <row r="320" ht="36.75" hidden="1" customHeight="1">
      <c r="A320" s="28" t="s">
        <v>55</v>
      </c>
      <c r="B320" s="29" t="s">
        <v>1395</v>
      </c>
      <c r="C320" s="29"/>
      <c r="D320" s="28"/>
      <c r="E320" s="34" t="s">
        <v>1949</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1950</v>
      </c>
      <c r="AK320" s="41"/>
      <c r="AL320" s="42"/>
      <c r="AM320" s="43"/>
      <c r="AN320" s="44" t="s">
        <v>1951</v>
      </c>
      <c r="AO320" s="45" t="s">
        <v>1951</v>
      </c>
      <c r="AP320" s="44" t="s">
        <v>1952</v>
      </c>
      <c r="AQ320" s="43"/>
      <c r="AR320" s="42"/>
      <c r="AS320" s="43"/>
      <c r="AT320" s="42"/>
      <c r="AU320" s="43"/>
      <c r="AV320" s="44" t="s">
        <v>1542</v>
      </c>
      <c r="AW320" s="43"/>
      <c r="AX320" s="42"/>
      <c r="AY320" s="43"/>
      <c r="AZ320" s="42"/>
      <c r="BA320" s="43"/>
      <c r="BB320" s="42"/>
      <c r="BC320" s="43"/>
      <c r="BD320" s="42"/>
      <c r="BE320" s="43"/>
    </row>
    <row r="321" ht="36.75" hidden="1" customHeight="1">
      <c r="A321" s="28" t="s">
        <v>53</v>
      </c>
      <c r="B321" s="29" t="s">
        <v>1395</v>
      </c>
      <c r="C321" s="29"/>
      <c r="D321" s="28"/>
      <c r="E321" s="34" t="s">
        <v>1953</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1954</v>
      </c>
      <c r="AK321" s="46" t="s">
        <v>1954</v>
      </c>
      <c r="AL321" s="42"/>
      <c r="AM321" s="43"/>
      <c r="AN321" s="44" t="s">
        <v>1955</v>
      </c>
      <c r="AO321" s="45" t="s">
        <v>1955</v>
      </c>
      <c r="AP321" s="44" t="s">
        <v>1956</v>
      </c>
      <c r="AQ321" s="43"/>
      <c r="AR321" s="42"/>
      <c r="AS321" s="43"/>
      <c r="AT321" s="42"/>
      <c r="AU321" s="43"/>
      <c r="AV321" s="44" t="s">
        <v>1957</v>
      </c>
      <c r="AW321" s="43"/>
      <c r="AX321" s="42"/>
      <c r="AY321" s="43"/>
      <c r="AZ321" s="42"/>
      <c r="BA321" s="43"/>
      <c r="BB321" s="42"/>
      <c r="BC321" s="43"/>
      <c r="BD321" s="42"/>
      <c r="BE321" s="43"/>
    </row>
    <row r="322" ht="36.75" hidden="1" customHeight="1">
      <c r="A322" s="28" t="s">
        <v>56</v>
      </c>
      <c r="B322" s="29" t="s">
        <v>1395</v>
      </c>
      <c r="C322" s="29"/>
      <c r="D322" s="28" t="s">
        <v>1958</v>
      </c>
      <c r="E322" s="34" t="s">
        <v>1959</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1960</v>
      </c>
      <c r="AK322" s="41"/>
      <c r="AL322" s="42"/>
      <c r="AM322" s="43"/>
      <c r="AN322" s="44" t="s">
        <v>1961</v>
      </c>
      <c r="AO322" s="45" t="s">
        <v>1961</v>
      </c>
      <c r="AP322" s="44" t="s">
        <v>1962</v>
      </c>
      <c r="AQ322" s="43"/>
      <c r="AR322" s="42"/>
      <c r="AS322" s="43"/>
      <c r="AT322" s="42"/>
      <c r="AU322" s="43"/>
      <c r="AV322" s="44" t="s">
        <v>1963</v>
      </c>
      <c r="AW322" s="43"/>
      <c r="AX322" s="42"/>
      <c r="AY322" s="43"/>
      <c r="AZ322" s="42"/>
      <c r="BA322" s="43"/>
      <c r="BB322" s="42"/>
      <c r="BC322" s="43"/>
      <c r="BD322" s="42"/>
      <c r="BE322" s="43"/>
    </row>
    <row r="323" ht="36.75" hidden="1" customHeight="1">
      <c r="A323" s="28" t="s">
        <v>58</v>
      </c>
      <c r="B323" s="29" t="s">
        <v>1395</v>
      </c>
      <c r="C323" s="29"/>
      <c r="D323" s="28" t="s">
        <v>1643</v>
      </c>
      <c r="E323" s="30" t="s">
        <v>1964</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1522</v>
      </c>
      <c r="T323" s="47" t="s">
        <v>1965</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1523</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hidden="1" customHeight="1">
      <c r="A324" s="28" t="s">
        <v>58</v>
      </c>
      <c r="B324" s="29" t="s">
        <v>1395</v>
      </c>
      <c r="C324" s="29"/>
      <c r="D324" s="28" t="s">
        <v>1643</v>
      </c>
      <c r="E324" s="30" t="s">
        <v>1966</v>
      </c>
      <c r="F324" s="31" t="str">
        <f t="shared" si="1"/>
        <v>Tourism (Game Boy Geek)</v>
      </c>
      <c r="G324" s="30" t="s">
        <v>810</v>
      </c>
      <c r="H324" s="30" t="s">
        <v>810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1967</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hidden="1" customHeight="1">
      <c r="A325" s="28" t="s">
        <v>56</v>
      </c>
      <c r="B325" s="29" t="s">
        <v>1395</v>
      </c>
      <c r="C325" s="29"/>
      <c r="D325" s="28"/>
      <c r="E325" s="34" t="s">
        <v>1968</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1969</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hidden="1" customHeight="1">
      <c r="A326" s="28" t="s">
        <v>58</v>
      </c>
      <c r="B326" s="29" t="s">
        <v>1395</v>
      </c>
      <c r="C326" s="29"/>
      <c r="D326" s="33"/>
      <c r="E326" s="34" t="s">
        <v>1968</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1970</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hidden="1" customHeight="1">
      <c r="A327" s="28" t="s">
        <v>53</v>
      </c>
      <c r="B327" s="37" t="s">
        <v>1971</v>
      </c>
      <c r="C327" s="37"/>
      <c r="D327" s="33"/>
      <c r="E327" s="30" t="s">
        <v>1972</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854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1973</v>
      </c>
      <c r="AK327" s="41" t="s">
        <v>1973</v>
      </c>
      <c r="AL327" s="42"/>
      <c r="AM327" s="43"/>
      <c r="AN327" s="42" t="s">
        <v>863</v>
      </c>
      <c r="AO327" s="43" t="s">
        <v>863</v>
      </c>
      <c r="AP327" s="44" t="s">
        <v>1974</v>
      </c>
      <c r="AQ327" s="43" t="s">
        <v>1328</v>
      </c>
      <c r="AR327" s="44" t="s">
        <v>1975</v>
      </c>
      <c r="AS327" s="45" t="s">
        <v>1975</v>
      </c>
      <c r="AT327" s="44" t="s">
        <v>1976</v>
      </c>
      <c r="AU327" s="43" t="s">
        <v>1977</v>
      </c>
      <c r="AV327" s="42"/>
      <c r="AW327" s="43"/>
      <c r="AX327" s="42"/>
      <c r="AY327" s="43"/>
      <c r="AZ327" s="42"/>
      <c r="BA327" s="43"/>
      <c r="BB327" s="42"/>
      <c r="BC327" s="43"/>
      <c r="BD327" s="42"/>
      <c r="BE327" s="43"/>
    </row>
    <row r="328" ht="42.0" hidden="1" customHeight="1">
      <c r="A328" s="28" t="s">
        <v>68</v>
      </c>
      <c r="B328" s="37" t="s">
        <v>1971</v>
      </c>
      <c r="C328" s="37"/>
      <c r="D328" s="33"/>
      <c r="E328" s="34" t="s">
        <v>1978</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854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1979</v>
      </c>
      <c r="AK328" s="41"/>
      <c r="AL328" s="42"/>
      <c r="AM328" s="43"/>
      <c r="AN328" s="44" t="s">
        <v>971</v>
      </c>
      <c r="AO328" s="45" t="s">
        <v>971</v>
      </c>
      <c r="AP328" s="44" t="s">
        <v>1980</v>
      </c>
      <c r="AQ328" s="43"/>
      <c r="AR328" s="44" t="s">
        <v>1981</v>
      </c>
      <c r="AS328" s="43"/>
      <c r="AT328" s="44" t="s">
        <v>1982</v>
      </c>
      <c r="AU328" s="43"/>
      <c r="AV328" s="44"/>
      <c r="AW328" s="43"/>
      <c r="AX328" s="42"/>
      <c r="AY328" s="43"/>
      <c r="AZ328" s="42"/>
      <c r="BA328" s="43"/>
      <c r="BB328" s="42"/>
      <c r="BC328" s="43"/>
      <c r="BD328" s="42"/>
      <c r="BE328" s="43"/>
    </row>
    <row r="329" ht="42.0" hidden="1" customHeight="1">
      <c r="A329" s="28" t="s">
        <v>68</v>
      </c>
      <c r="B329" s="37" t="s">
        <v>1971</v>
      </c>
      <c r="C329" s="37"/>
      <c r="D329" s="33"/>
      <c r="E329" s="34" t="s">
        <v>1983</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1984</v>
      </c>
      <c r="AK329" s="41"/>
      <c r="AL329" s="42"/>
      <c r="AM329" s="43"/>
      <c r="AN329" s="44" t="s">
        <v>1985</v>
      </c>
      <c r="AO329" s="45" t="s">
        <v>1985</v>
      </c>
      <c r="AP329" s="44" t="s">
        <v>1986</v>
      </c>
      <c r="AQ329" s="43"/>
      <c r="AR329" s="44" t="s">
        <v>1987</v>
      </c>
      <c r="AS329" s="43"/>
      <c r="AT329" s="44" t="s">
        <v>1988</v>
      </c>
      <c r="AU329" s="43"/>
      <c r="AV329" s="44" t="s">
        <v>1408</v>
      </c>
      <c r="AW329" s="43"/>
      <c r="AX329" s="42"/>
      <c r="AY329" s="43"/>
      <c r="AZ329" s="42"/>
      <c r="BA329" s="43"/>
      <c r="BB329" s="42"/>
      <c r="BC329" s="43"/>
      <c r="BD329" s="42"/>
      <c r="BE329" s="43"/>
    </row>
    <row r="330" ht="42.0" hidden="1" customHeight="1">
      <c r="A330" s="28" t="s">
        <v>55</v>
      </c>
      <c r="B330" s="37" t="s">
        <v>1971</v>
      </c>
      <c r="C330" s="37"/>
      <c r="D330" s="33"/>
      <c r="E330" s="34" t="s">
        <v>1989</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1009</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1990</v>
      </c>
      <c r="AK330" s="41"/>
      <c r="AL330" s="42"/>
      <c r="AM330" s="43"/>
      <c r="AN330" s="44" t="s">
        <v>1991</v>
      </c>
      <c r="AO330" s="45" t="s">
        <v>1991</v>
      </c>
      <c r="AP330" s="44" t="s">
        <v>1992</v>
      </c>
      <c r="AQ330" s="43"/>
      <c r="AR330" s="44"/>
      <c r="AS330" s="43"/>
      <c r="AT330" s="44"/>
      <c r="AU330" s="43"/>
      <c r="AV330" s="44" t="s">
        <v>1993</v>
      </c>
      <c r="AW330" s="43"/>
      <c r="AX330" s="42"/>
      <c r="AY330" s="43"/>
      <c r="AZ330" s="42"/>
      <c r="BA330" s="43"/>
      <c r="BB330" s="42"/>
      <c r="BC330" s="43"/>
      <c r="BD330" s="42"/>
      <c r="BE330" s="43"/>
    </row>
    <row r="331" ht="15.75" hidden="1" customHeight="1">
      <c r="A331" s="28" t="s">
        <v>55</v>
      </c>
      <c r="B331" s="37" t="s">
        <v>1971</v>
      </c>
      <c r="C331" s="37"/>
      <c r="D331" s="28"/>
      <c r="E331" s="34" t="s">
        <v>1994</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1995</v>
      </c>
      <c r="AK331" s="41"/>
      <c r="AL331" s="42"/>
      <c r="AM331" s="43"/>
      <c r="AN331" s="44" t="s">
        <v>1996</v>
      </c>
      <c r="AO331" s="45" t="s">
        <v>1996</v>
      </c>
      <c r="AP331" s="44" t="s">
        <v>1997</v>
      </c>
      <c r="AQ331" s="43"/>
      <c r="AR331" s="44" t="s">
        <v>863</v>
      </c>
      <c r="AS331" s="43"/>
      <c r="AT331" s="44" t="s">
        <v>864</v>
      </c>
      <c r="AU331" s="43"/>
      <c r="AV331" s="44"/>
      <c r="AW331" s="43"/>
      <c r="AX331" s="44"/>
      <c r="AY331" s="43"/>
      <c r="AZ331" s="44"/>
      <c r="BA331" s="43"/>
      <c r="BB331" s="42"/>
      <c r="BC331" s="43"/>
      <c r="BD331" s="42"/>
      <c r="BE331" s="43"/>
    </row>
    <row r="332" ht="15.75" hidden="1" customHeight="1">
      <c r="A332" s="28" t="s">
        <v>55</v>
      </c>
      <c r="B332" s="37" t="s">
        <v>1971</v>
      </c>
      <c r="C332" s="37"/>
      <c r="D332" s="28"/>
      <c r="E332" s="34" t="s">
        <v>1998</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1999</v>
      </c>
      <c r="AK332" s="41"/>
      <c r="AL332" s="42"/>
      <c r="AM332" s="43"/>
      <c r="AN332" s="44" t="s">
        <v>2000</v>
      </c>
      <c r="AO332" s="45" t="s">
        <v>2000</v>
      </c>
      <c r="AP332" s="44" t="s">
        <v>2001</v>
      </c>
      <c r="AQ332" s="43"/>
      <c r="AR332" s="42"/>
      <c r="AS332" s="43"/>
      <c r="AT332" s="42"/>
      <c r="AU332" s="43"/>
      <c r="AV332" s="44" t="s">
        <v>391</v>
      </c>
      <c r="AW332" s="43"/>
      <c r="AX332" s="44"/>
      <c r="AY332" s="43"/>
      <c r="AZ332" s="44"/>
      <c r="BA332" s="43"/>
      <c r="BB332" s="42"/>
      <c r="BC332" s="43"/>
      <c r="BD332" s="42"/>
      <c r="BE332" s="43"/>
    </row>
    <row r="333" ht="15.75" hidden="1" customHeight="1">
      <c r="A333" s="28" t="s">
        <v>55</v>
      </c>
      <c r="B333" s="37" t="s">
        <v>1971</v>
      </c>
      <c r="C333" s="37"/>
      <c r="D333" s="28"/>
      <c r="E333" s="34" t="s">
        <v>2002</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812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2003</v>
      </c>
      <c r="AK333" s="41"/>
      <c r="AL333" s="42"/>
      <c r="AM333" s="43"/>
      <c r="AN333" s="44" t="s">
        <v>2004</v>
      </c>
      <c r="AO333" s="45" t="s">
        <v>2004</v>
      </c>
      <c r="AP333" s="44" t="s">
        <v>2005</v>
      </c>
      <c r="AQ333" s="43"/>
      <c r="AR333" s="42"/>
      <c r="AS333" s="43"/>
      <c r="AT333" s="42"/>
      <c r="AU333" s="43"/>
      <c r="AV333" s="44"/>
      <c r="AW333" s="43"/>
      <c r="AX333" s="44"/>
      <c r="AY333" s="43"/>
      <c r="AZ333" s="44"/>
      <c r="BA333" s="43"/>
      <c r="BB333" s="42"/>
      <c r="BC333" s="43"/>
      <c r="BD333" s="42"/>
      <c r="BE333" s="43"/>
    </row>
    <row r="334" ht="15.75" hidden="1" customHeight="1">
      <c r="A334" s="28" t="s">
        <v>55</v>
      </c>
      <c r="B334" s="37" t="s">
        <v>1971</v>
      </c>
      <c r="C334" s="37"/>
      <c r="D334" s="28"/>
      <c r="E334" s="34" t="s">
        <v>2006</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2007</v>
      </c>
      <c r="AK334" s="41"/>
      <c r="AL334" s="42"/>
      <c r="AM334" s="43"/>
      <c r="AN334" s="44" t="s">
        <v>2008</v>
      </c>
      <c r="AO334" s="45" t="s">
        <v>2008</v>
      </c>
      <c r="AP334" s="44" t="s">
        <v>2009</v>
      </c>
      <c r="AQ334" s="43"/>
      <c r="AR334" s="42"/>
      <c r="AS334" s="43"/>
      <c r="AT334" s="42"/>
      <c r="AU334" s="43"/>
      <c r="AV334" s="44"/>
      <c r="AW334" s="43"/>
      <c r="AX334" s="44"/>
      <c r="AY334" s="43"/>
      <c r="AZ334" s="44"/>
      <c r="BA334" s="43"/>
      <c r="BB334" s="42"/>
      <c r="BC334" s="43"/>
      <c r="BD334" s="42"/>
      <c r="BE334" s="43"/>
    </row>
    <row r="335" ht="15.75" hidden="1" customHeight="1">
      <c r="A335" s="28" t="s">
        <v>55</v>
      </c>
      <c r="B335" s="37" t="s">
        <v>1971</v>
      </c>
      <c r="C335" s="37"/>
      <c r="D335" s="28"/>
      <c r="E335" s="34" t="s">
        <v>2010</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2011</v>
      </c>
      <c r="AK335" s="41"/>
      <c r="AL335" s="42"/>
      <c r="AM335" s="43"/>
      <c r="AN335" s="44" t="s">
        <v>2012</v>
      </c>
      <c r="AO335" s="45" t="s">
        <v>2012</v>
      </c>
      <c r="AP335" s="44" t="s">
        <v>2013</v>
      </c>
      <c r="AQ335" s="43"/>
      <c r="AR335" s="42"/>
      <c r="AS335" s="43"/>
      <c r="AT335" s="42"/>
      <c r="AU335" s="43"/>
      <c r="AV335" s="44"/>
      <c r="AW335" s="43"/>
      <c r="AX335" s="44" t="s">
        <v>647</v>
      </c>
      <c r="AY335" s="43"/>
      <c r="AZ335" s="44" t="s">
        <v>2014</v>
      </c>
      <c r="BA335" s="43"/>
      <c r="BB335" s="42"/>
      <c r="BC335" s="43"/>
      <c r="BD335" s="42"/>
      <c r="BE335" s="43"/>
    </row>
    <row r="336" ht="42.0" hidden="1" customHeight="1">
      <c r="A336" s="28" t="s">
        <v>55</v>
      </c>
      <c r="B336" s="37" t="s">
        <v>1971</v>
      </c>
      <c r="C336" s="37"/>
      <c r="D336" s="28"/>
      <c r="E336" s="34" t="s">
        <v>2015</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2016</v>
      </c>
      <c r="AK336" s="41"/>
      <c r="AL336" s="42"/>
      <c r="AM336" s="43"/>
      <c r="AN336" s="44"/>
      <c r="AO336" s="43"/>
      <c r="AP336" s="44"/>
      <c r="AQ336" s="43"/>
      <c r="AR336" s="42"/>
      <c r="AS336" s="43"/>
      <c r="AT336" s="42"/>
      <c r="AU336" s="43"/>
      <c r="AV336" s="44" t="s">
        <v>2017</v>
      </c>
      <c r="AW336" s="43"/>
      <c r="AX336" s="44"/>
      <c r="AY336" s="43"/>
      <c r="AZ336" s="44"/>
      <c r="BA336" s="43"/>
      <c r="BB336" s="42"/>
      <c r="BC336" s="43"/>
      <c r="BD336" s="42"/>
      <c r="BE336" s="43"/>
    </row>
    <row r="337" ht="42.0" hidden="1" customHeight="1">
      <c r="A337" s="28" t="s">
        <v>55</v>
      </c>
      <c r="B337" s="37" t="s">
        <v>1971</v>
      </c>
      <c r="C337" s="37"/>
      <c r="D337" s="28"/>
      <c r="E337" s="34" t="s">
        <v>2018</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2019</v>
      </c>
      <c r="AK337" s="41"/>
      <c r="AL337" s="42"/>
      <c r="AM337" s="43"/>
      <c r="AN337" s="44"/>
      <c r="AO337" s="43"/>
      <c r="AP337" s="44"/>
      <c r="AQ337" s="43"/>
      <c r="AR337" s="42"/>
      <c r="AS337" s="43"/>
      <c r="AT337" s="42"/>
      <c r="AU337" s="43"/>
      <c r="AV337" s="44" t="s">
        <v>2020</v>
      </c>
      <c r="AW337" s="43"/>
      <c r="AX337" s="44"/>
      <c r="AY337" s="43"/>
      <c r="AZ337" s="44"/>
      <c r="BA337" s="43"/>
      <c r="BB337" s="42"/>
      <c r="BC337" s="43"/>
      <c r="BD337" s="42"/>
      <c r="BE337" s="43"/>
    </row>
    <row r="338" ht="42.0" hidden="1" customHeight="1">
      <c r="A338" s="28" t="s">
        <v>55</v>
      </c>
      <c r="B338" s="37" t="s">
        <v>1971</v>
      </c>
      <c r="C338" s="37"/>
      <c r="D338" s="28"/>
      <c r="E338" s="34" t="s">
        <v>2021</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2022</v>
      </c>
      <c r="AK338" s="41"/>
      <c r="AL338" s="42"/>
      <c r="AM338" s="43"/>
      <c r="AN338" s="44"/>
      <c r="AO338" s="43"/>
      <c r="AP338" s="44"/>
      <c r="AQ338" s="43"/>
      <c r="AR338" s="42"/>
      <c r="AS338" s="43"/>
      <c r="AT338" s="42"/>
      <c r="AU338" s="43"/>
      <c r="AV338" s="44" t="s">
        <v>2023</v>
      </c>
      <c r="AW338" s="43"/>
      <c r="AX338" s="44"/>
      <c r="AY338" s="43"/>
      <c r="AZ338" s="44"/>
      <c r="BA338" s="43"/>
      <c r="BB338" s="42"/>
      <c r="BC338" s="43"/>
      <c r="BD338" s="42"/>
      <c r="BE338" s="43"/>
    </row>
    <row r="339" ht="42.0" hidden="1" customHeight="1">
      <c r="A339" s="28" t="s">
        <v>55</v>
      </c>
      <c r="B339" s="37" t="s">
        <v>1971</v>
      </c>
      <c r="C339" s="37"/>
      <c r="D339" s="28"/>
      <c r="E339" s="34" t="s">
        <v>2024</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854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2025</v>
      </c>
      <c r="AK339" s="41"/>
      <c r="AL339" s="42"/>
      <c r="AM339" s="43"/>
      <c r="AN339" s="44" t="s">
        <v>2026</v>
      </c>
      <c r="AO339" s="45" t="s">
        <v>2026</v>
      </c>
      <c r="AP339" s="44" t="s">
        <v>2027</v>
      </c>
      <c r="AQ339" s="43"/>
      <c r="AR339" s="42"/>
      <c r="AS339" s="43"/>
      <c r="AT339" s="42"/>
      <c r="AU339" s="43"/>
      <c r="AV339" s="44" t="s">
        <v>2028</v>
      </c>
      <c r="AW339" s="43"/>
      <c r="AX339" s="44"/>
      <c r="AY339" s="43"/>
      <c r="AZ339" s="44"/>
      <c r="BA339" s="43"/>
      <c r="BB339" s="42"/>
      <c r="BC339" s="43"/>
      <c r="BD339" s="42"/>
      <c r="BE339" s="43"/>
    </row>
    <row r="340" ht="42.0" hidden="1" customHeight="1">
      <c r="A340" s="28" t="s">
        <v>68</v>
      </c>
      <c r="B340" s="37" t="s">
        <v>1971</v>
      </c>
      <c r="C340" s="37"/>
      <c r="D340" s="28"/>
      <c r="E340" s="34" t="s">
        <v>2024</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2029</v>
      </c>
      <c r="AK340" s="41"/>
      <c r="AL340" s="42"/>
      <c r="AM340" s="43"/>
      <c r="AN340" s="44"/>
      <c r="AO340" s="43"/>
      <c r="AP340" s="44"/>
      <c r="AQ340" s="43"/>
      <c r="AR340" s="42"/>
      <c r="AS340" s="43"/>
      <c r="AT340" s="42"/>
      <c r="AU340" s="43"/>
      <c r="AV340" s="44" t="s">
        <v>2030</v>
      </c>
      <c r="AW340" s="43"/>
      <c r="AX340" s="44"/>
      <c r="AY340" s="43"/>
      <c r="AZ340" s="44"/>
      <c r="BA340" s="43"/>
      <c r="BB340" s="42"/>
      <c r="BC340" s="43"/>
      <c r="BD340" s="42"/>
      <c r="BE340" s="43"/>
    </row>
    <row r="341" ht="15.75" customHeight="1">
      <c r="A341" s="28" t="s">
        <v>68</v>
      </c>
      <c r="B341" s="37" t="s">
        <v>1971</v>
      </c>
      <c r="C341" s="37"/>
      <c r="D341" s="28"/>
      <c r="E341" s="34" t="s">
        <v>2031</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2032</v>
      </c>
      <c r="AK341" s="41"/>
      <c r="AL341" s="44" t="s">
        <v>2033</v>
      </c>
      <c r="AM341" s="45" t="s">
        <v>2033</v>
      </c>
      <c r="AN341" s="44" t="s">
        <v>2034</v>
      </c>
      <c r="AO341" s="45" t="s">
        <v>2034</v>
      </c>
      <c r="AP341" s="44" t="s">
        <v>2035</v>
      </c>
      <c r="AQ341" s="43"/>
      <c r="AR341" s="44" t="s">
        <v>863</v>
      </c>
      <c r="AS341" s="43"/>
      <c r="AT341" s="44"/>
      <c r="AU341" s="43"/>
      <c r="AV341" s="44"/>
      <c r="AW341" s="43"/>
      <c r="AX341" s="44" t="s">
        <v>2036</v>
      </c>
      <c r="AY341" s="43"/>
      <c r="AZ341" s="44" t="s">
        <v>721</v>
      </c>
      <c r="BA341" s="43"/>
      <c r="BB341" s="42"/>
      <c r="BC341" s="43"/>
      <c r="BD341" s="42"/>
      <c r="BE341" s="43"/>
    </row>
    <row r="342" ht="15.75" customHeight="1">
      <c r="A342" s="28" t="s">
        <v>55</v>
      </c>
      <c r="B342" s="37" t="s">
        <v>1971</v>
      </c>
      <c r="C342" s="37"/>
      <c r="D342" s="33"/>
      <c r="E342" s="34" t="s">
        <v>2037</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812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2038</v>
      </c>
      <c r="AK342" s="41"/>
      <c r="AL342" s="44" t="s">
        <v>615</v>
      </c>
      <c r="AM342" s="45" t="s">
        <v>615</v>
      </c>
      <c r="AN342" s="44" t="s">
        <v>991</v>
      </c>
      <c r="AO342" s="45" t="s">
        <v>991</v>
      </c>
      <c r="AP342" s="44" t="s">
        <v>992</v>
      </c>
      <c r="AQ342" s="43"/>
      <c r="AR342" s="42"/>
      <c r="AS342" s="43"/>
      <c r="AT342" s="42"/>
      <c r="AU342" s="43"/>
      <c r="AV342" s="44" t="s">
        <v>1734</v>
      </c>
      <c r="AW342" s="43"/>
      <c r="AX342" s="42"/>
      <c r="AY342" s="43"/>
      <c r="AZ342" s="42"/>
      <c r="BA342" s="43"/>
      <c r="BB342" s="42"/>
      <c r="BC342" s="43"/>
      <c r="BD342" s="42"/>
      <c r="BE342" s="43"/>
    </row>
    <row r="343" ht="15.75" hidden="1" customHeight="1">
      <c r="A343" s="28" t="s">
        <v>55</v>
      </c>
      <c r="B343" s="37" t="s">
        <v>1971</v>
      </c>
      <c r="C343" s="37"/>
      <c r="D343" s="28"/>
      <c r="E343" s="34" t="s">
        <v>2039</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2040</v>
      </c>
      <c r="AK343" s="41"/>
      <c r="AL343" s="42"/>
      <c r="AM343" s="43"/>
      <c r="AN343" s="44" t="s">
        <v>2041</v>
      </c>
      <c r="AO343" s="45" t="s">
        <v>2041</v>
      </c>
      <c r="AP343" s="44" t="s">
        <v>2042</v>
      </c>
      <c r="AQ343" s="43"/>
      <c r="AR343" s="42"/>
      <c r="AS343" s="43"/>
      <c r="AT343" s="42"/>
      <c r="AU343" s="43"/>
      <c r="AV343" s="44"/>
      <c r="AW343" s="43"/>
      <c r="AX343" s="44"/>
      <c r="AY343" s="43"/>
      <c r="AZ343" s="44"/>
      <c r="BA343" s="43"/>
      <c r="BB343" s="42"/>
      <c r="BC343" s="43"/>
      <c r="BD343" s="42"/>
      <c r="BE343" s="43"/>
    </row>
    <row r="344" ht="15.75" hidden="1"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hidden="1"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hidden="1"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hidden="1"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hidden="1"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hidden="1"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hidden="1"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hidden="1"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hidden="1"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hidden="1"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hidden="1"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hidden="1"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hidden="1"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hidden="1"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hidden="1"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hidden="1"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hidden="1"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hidden="1"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hidden="1"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hidden="1"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hidden="1"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hidden="1"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hidden="1"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hidden="1"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hidden="1"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hidden="1"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hidden="1"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hidden="1"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hidden="1"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hidden="1"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hidden="1"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hidden="1"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hidden="1"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hidden="1"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hidden="1"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hidden="1"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hidden="1"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hidden="1"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hidden="1"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hidden="1"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hidden="1"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hidden="1"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hidden="1"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hidden="1"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hidden="1"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hidden="1"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hidden="1"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hidden="1"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hidden="1"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hidden="1"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hidden="1"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hidden="1"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hidden="1"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hidden="1"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hidden="1"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hidden="1"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hidden="1"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hidden="1"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hidden="1"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hidden="1"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hidden="1"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hidden="1"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hidden="1"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hidden="1"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hidden="1"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hidden="1"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hidden="1"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hidden="1"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hidden="1"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hidden="1"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hidden="1"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hidden="1"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hidden="1"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hidden="1"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hidden="1"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hidden="1"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hidden="1"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hidden="1"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hidden="1"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hidden="1"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hidden="1"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hidden="1"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hidden="1"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hidden="1"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hidden="1"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hidden="1"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hidden="1"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hidden="1"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hidden="1"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hidden="1"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hidden="1"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hidden="1"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hidden="1"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hidden="1"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hidden="1"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hidden="1"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hidden="1"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hidden="1"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hidden="1"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hidden="1"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hidden="1"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hidden="1"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hidden="1"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hidden="1"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hidden="1"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hidden="1"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hidden="1"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hidden="1"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hidden="1"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hidden="1"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hidden="1"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hidden="1"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hidden="1"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hidden="1"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hidden="1"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hidden="1"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hidden="1"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hidden="1"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hidden="1"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hidden="1"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hidden="1"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hidden="1"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hidden="1"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hidden="1"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hidden="1"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hidden="1"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hidden="1"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hidden="1"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hidden="1"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hidden="1"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hidden="1"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hidden="1"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hidden="1"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hidden="1"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hidden="1"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hidden="1"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hidden="1"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hidden="1"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hidden="1"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hidden="1"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hidden="1"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hidden="1"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hidden="1"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hidden="1"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hidden="1"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hidden="1"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hidden="1"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hidden="1"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hidden="1"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hidden="1"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hidden="1"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hidden="1"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hidden="1"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hidden="1"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hidden="1"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hidden="1"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hidden="1"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hidden="1"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hidden="1"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hidden="1"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hidden="1"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hidden="1"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hidden="1"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hidden="1"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hidden="1"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hidden="1"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hidden="1"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hidden="1"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hidden="1"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hidden="1"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hidden="1"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hidden="1"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hidden="1"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hidden="1"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hidden="1"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hidden="1"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hidden="1"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hidden="1"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hidden="1"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hidden="1"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hidden="1"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hidden="1"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hidden="1"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hidden="1"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hidden="1"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hidden="1"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hidden="1"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hidden="1"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hidden="1"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hidden="1"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hidden="1"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hidden="1"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hidden="1"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hidden="1"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hidden="1"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hidden="1"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hidden="1"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hidden="1"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hidden="1"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hidden="1"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hidden="1"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hidden="1"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hidden="1"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hidden="1"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hidden="1"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hidden="1"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hidden="1"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hidden="1"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hidden="1"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hidden="1"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hidden="1"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hidden="1"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hidden="1"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hidden="1"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hidden="1"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hidden="1"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hidden="1"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hidden="1"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hidden="1"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hidden="1"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hidden="1"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hidden="1"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hidden="1"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hidden="1"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hidden="1"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hidden="1"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hidden="1"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hidden="1"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hidden="1"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hidden="1"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hidden="1"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hidden="1"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hidden="1"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hidden="1"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hidden="1"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hidden="1"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hidden="1"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hidden="1"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hidden="1"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hidden="1"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hidden="1"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hidden="1"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hidden="1"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hidden="1"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hidden="1"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hidden="1"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hidden="1"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hidden="1"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hidden="1"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hidden="1"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hidden="1"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hidden="1"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hidden="1"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hidden="1"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hidden="1"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hidden="1"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hidden="1"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hidden="1"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hidden="1"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hidden="1"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hidden="1"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hidden="1"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hidden="1"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hidden="1"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hidden="1"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hidden="1"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hidden="1"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hidden="1"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hidden="1"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hidden="1"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hidden="1"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hidden="1"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hidden="1"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hidden="1"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hidden="1"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hidden="1"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hidden="1"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hidden="1"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hidden="1"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hidden="1"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hidden="1"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hidden="1"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hidden="1"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hidden="1"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hidden="1"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hidden="1"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hidden="1"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hidden="1"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hidden="1"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hidden="1"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hidden="1"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hidden="1"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hidden="1"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hidden="1"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hidden="1"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hidden="1"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hidden="1"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hidden="1"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hidden="1"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hidden="1"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hidden="1"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hidden="1"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hidden="1"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hidden="1"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hidden="1"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hidden="1"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hidden="1"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hidden="1"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hidden="1"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hidden="1"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hidden="1"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hidden="1"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hidden="1"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hidden="1"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hidden="1"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hidden="1"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hidden="1"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hidden="1"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hidden="1"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hidden="1"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hidden="1"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hidden="1"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hidden="1"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hidden="1"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hidden="1"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hidden="1"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hidden="1"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hidden="1"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hidden="1"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hidden="1"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hidden="1"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hidden="1"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hidden="1"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hidden="1"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hidden="1"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hidden="1"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hidden="1"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hidden="1"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hidden="1"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hidden="1"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hidden="1"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hidden="1"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hidden="1"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hidden="1"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hidden="1"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hidden="1"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hidden="1"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hidden="1"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hidden="1"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hidden="1"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hidden="1"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hidden="1"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hidden="1"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hidden="1"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hidden="1"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hidden="1"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hidden="1"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hidden="1"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hidden="1"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hidden="1"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hidden="1"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hidden="1"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hidden="1"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hidden="1"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hidden="1"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hidden="1"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hidden="1"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hidden="1"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hidden="1"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hidden="1"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hidden="1"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hidden="1"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hidden="1"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hidden="1"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hidden="1"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hidden="1"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hidden="1"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hidden="1"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hidden="1"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hidden="1"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hidden="1"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hidden="1"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hidden="1"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hidden="1"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hidden="1"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hidden="1"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hidden="1"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hidden="1"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hidden="1"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hidden="1"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hidden="1"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hidden="1"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hidden="1"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hidden="1"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hidden="1"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hidden="1"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hidden="1"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hidden="1"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hidden="1"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hidden="1"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hidden="1"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hidden="1"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hidden="1"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hidden="1"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hidden="1"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hidden="1"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hidden="1"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hidden="1"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hidden="1"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hidden="1"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hidden="1"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hidden="1"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hidden="1"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hidden="1"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hidden="1"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hidden="1"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hidden="1"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hidden="1"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hidden="1"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hidden="1"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hidden="1"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hidden="1"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hidden="1"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hidden="1"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hidden="1"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hidden="1"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hidden="1"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hidden="1"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hidden="1"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hidden="1"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hidden="1"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hidden="1"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hidden="1"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hidden="1"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hidden="1"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hidden="1"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hidden="1"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hidden="1"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hidden="1"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hidden="1"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hidden="1"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hidden="1"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hidden="1"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hidden="1"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hidden="1"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hidden="1"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hidden="1"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hidden="1"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hidden="1"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hidden="1"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hidden="1"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hidden="1"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hidden="1"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hidden="1"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hidden="1"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hidden="1"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hidden="1"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hidden="1"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hidden="1"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hidden="1"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hidden="1"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hidden="1"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hidden="1"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hidden="1"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hidden="1"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hidden="1"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hidden="1"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hidden="1"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hidden="1"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hidden="1"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hidden="1"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hidden="1"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hidden="1"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hidden="1"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hidden="1"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hidden="1"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hidden="1"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hidden="1"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hidden="1"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hidden="1"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hidden="1"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hidden="1"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hidden="1"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hidden="1"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hidden="1"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hidden="1"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hidden="1"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hidden="1"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hidden="1"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hidden="1"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hidden="1"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hidden="1"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hidden="1"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hidden="1"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hidden="1"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hidden="1"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hidden="1"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hidden="1"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hidden="1"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hidden="1"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hidden="1"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hidden="1"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hidden="1"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hidden="1"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hidden="1"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hidden="1"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hidden="1"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hidden="1"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hidden="1"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hidden="1"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hidden="1"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hidden="1"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hidden="1"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hidden="1"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hidden="1"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hidden="1"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hidden="1"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hidden="1"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hidden="1"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hidden="1"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hidden="1"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hidden="1"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hidden="1"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hidden="1"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hidden="1"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hidden="1"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hidden="1"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hidden="1"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hidden="1"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hidden="1"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hidden="1"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hidden="1"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hidden="1"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hidden="1"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hidden="1"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hidden="1"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hidden="1"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hidden="1"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hidden="1"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hidden="1"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hidden="1"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hidden="1"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hidden="1"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hidden="1"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hidden="1"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hidden="1"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hidden="1"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hidden="1"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hidden="1"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hidden="1"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hidden="1"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hidden="1"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hidden="1"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hidden="1"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hidden="1"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hidden="1"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hidden="1"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hidden="1"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hidden="1"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hidden="1"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hidden="1"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hidden="1"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hidden="1"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hidden="1"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hidden="1"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hidden="1"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hidden="1"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hidden="1"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hidden="1"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hidden="1"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hidden="1"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hidden="1"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hidden="1"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hidden="1"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hidden="1"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hidden="1"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hidden="1"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hidden="1"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hidden="1"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hidden="1"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hidden="1"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hidden="1"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hidden="1"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hidden="1"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hidden="1"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hidden="1"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hidden="1"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hidden="1"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hidden="1"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hidden="1"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hidden="1"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hidden="1"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hidden="1"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hidden="1"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hidden="1"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hidden="1"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hidden="1"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hidden="1"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hidden="1"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hidden="1"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hidden="1"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hidden="1"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hidden="1"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hidden="1"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hidden="1"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hidden="1"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hidden="1"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hidden="1"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hidden="1"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hidden="1"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hidden="1"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hidden="1"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hidden="1"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hidden="1"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hidden="1"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hidden="1"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hidden="1"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hidden="1"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hidden="1"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hidden="1"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hidden="1"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hidden="1"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hidden="1"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hidden="1"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hidden="1"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hidden="1"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hidden="1"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hidden="1"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hidden="1"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hidden="1"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hidden="1"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hidden="1"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hidden="1"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hidden="1"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hidden="1"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hidden="1"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hidden="1"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hidden="1"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hidden="1"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hidden="1"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hidden="1"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hidden="1"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hidden="1"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hidden="1"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hidden="1"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hidden="1"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hidden="1"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hidden="1"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hidden="1"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hidden="1"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hidden="1"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hidden="1"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hidden="1"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hidden="1"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hidden="1"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hidden="1"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hidden="1"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hidden="1"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hidden="1"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hidden="1"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hidden="1"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hidden="1"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hidden="1"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hidden="1"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hidden="1"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hidden="1"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hidden="1"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hidden="1"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hidden="1"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hidden="1"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hidden="1"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filterColumn colId="16">
      <filters>
        <filter val="*"/>
      </filters>
    </filterColumn>
  </autoFilter>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2043</v>
      </c>
      <c r="C1" s="3" t="s">
        <v>24</v>
      </c>
      <c r="E1" s="8" t="s">
        <v>2044</v>
      </c>
      <c r="G1" s="3" t="s">
        <v>2045</v>
      </c>
      <c r="H1" s="3" t="s">
        <v>19</v>
      </c>
      <c r="J1" s="3" t="s">
        <v>26</v>
      </c>
      <c r="L1" s="3" t="s">
        <v>25</v>
      </c>
      <c r="N1" s="3" t="s">
        <v>11</v>
      </c>
      <c r="P1" s="3" t="s">
        <v>140</v>
      </c>
      <c r="R1" s="8" t="s">
        <v>139</v>
      </c>
      <c r="T1" s="3" t="s">
        <v>142</v>
      </c>
      <c r="V1" s="8" t="s">
        <v>2046</v>
      </c>
      <c r="X1" s="8" t="s">
        <v>122</v>
      </c>
    </row>
    <row r="2">
      <c r="A2" s="3" t="s">
        <v>64</v>
      </c>
      <c r="H2" s="8">
        <v>-1.0</v>
      </c>
      <c r="J2" s="3" t="s">
        <v>189</v>
      </c>
      <c r="L2" s="3" t="s">
        <v>188</v>
      </c>
      <c r="N2" s="3" t="s">
        <v>163</v>
      </c>
      <c r="P2" s="8" t="s">
        <v>842</v>
      </c>
      <c r="R2" s="8" t="s">
        <v>82</v>
      </c>
    </row>
    <row r="3">
      <c r="A3" s="3" t="s">
        <v>65</v>
      </c>
      <c r="C3" s="3" t="s">
        <v>167</v>
      </c>
      <c r="E3" s="8" t="s">
        <v>212</v>
      </c>
      <c r="G3" s="3" t="s">
        <v>78</v>
      </c>
      <c r="H3" s="3">
        <f t="shared" ref="H3:H5" si="1">H2+1</f>
        <v>0</v>
      </c>
      <c r="J3" s="3" t="s">
        <v>957</v>
      </c>
      <c r="L3" s="3" t="s">
        <v>94</v>
      </c>
      <c r="N3" s="3" t="s">
        <v>1400</v>
      </c>
      <c r="P3" s="8" t="s">
        <v>553</v>
      </c>
      <c r="R3" s="8" t="s">
        <v>102</v>
      </c>
      <c r="T3" s="3" t="s">
        <v>87</v>
      </c>
      <c r="V3" s="8" t="s">
        <v>67</v>
      </c>
      <c r="X3" s="8" t="s">
        <v>239</v>
      </c>
    </row>
    <row r="4">
      <c r="A4" s="3" t="s">
        <v>62</v>
      </c>
      <c r="C4" s="3" t="s">
        <v>179</v>
      </c>
      <c r="G4" s="3" t="s">
        <v>83</v>
      </c>
      <c r="H4" s="3">
        <f t="shared" si="1"/>
        <v>1</v>
      </c>
      <c r="J4" s="8" t="s">
        <v>1010</v>
      </c>
      <c r="L4" s="3" t="s">
        <v>99</v>
      </c>
      <c r="N4" s="3" t="s">
        <v>1642</v>
      </c>
      <c r="P4" s="8" t="s">
        <v>636</v>
      </c>
      <c r="R4" s="8" t="s">
        <v>100</v>
      </c>
      <c r="T4" s="3" t="s">
        <v>76</v>
      </c>
      <c r="V4" s="8" t="s">
        <v>56</v>
      </c>
      <c r="X4" s="8" t="s">
        <v>250</v>
      </c>
    </row>
    <row r="5">
      <c r="A5" s="8" t="s">
        <v>66</v>
      </c>
      <c r="C5" s="3" t="s">
        <v>812</v>
      </c>
      <c r="G5" s="3" t="s">
        <v>87</v>
      </c>
      <c r="H5" s="3">
        <f t="shared" si="1"/>
        <v>2</v>
      </c>
      <c r="L5" s="3" t="s">
        <v>88</v>
      </c>
      <c r="N5" s="3" t="s">
        <v>1395</v>
      </c>
      <c r="P5" s="8" t="s">
        <v>997</v>
      </c>
      <c r="T5" s="3" t="s">
        <v>97</v>
      </c>
      <c r="V5" s="8" t="s">
        <v>58</v>
      </c>
    </row>
    <row r="6">
      <c r="N6" s="8" t="s">
        <v>1971</v>
      </c>
      <c r="V6" s="8" t="s">
        <v>59</v>
      </c>
    </row>
    <row r="7">
      <c r="C7" s="3" t="s">
        <v>854</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2047</v>
      </c>
    </row>
    <row r="2">
      <c r="A2" s="8" t="s">
        <v>2048</v>
      </c>
    </row>
    <row r="3">
      <c r="A3" s="8" t="s">
        <v>2049</v>
      </c>
    </row>
    <row r="4">
      <c r="A4" s="8" t="s">
        <v>2050</v>
      </c>
    </row>
    <row r="5">
      <c r="A5" s="8" t="s">
        <v>2051</v>
      </c>
    </row>
    <row r="6">
      <c r="A6" s="8" t="s">
        <v>2052</v>
      </c>
    </row>
    <row r="7">
      <c r="A7" s="8" t="s">
        <v>2053</v>
      </c>
    </row>
    <row r="8">
      <c r="A8" s="8" t="s">
        <v>2054</v>
      </c>
    </row>
    <row r="9">
      <c r="A9" s="8" t="s">
        <v>2055</v>
      </c>
    </row>
    <row r="10">
      <c r="A10" s="8" t="s">
        <v>2056</v>
      </c>
    </row>
    <row r="11">
      <c r="A11" s="8" t="s">
        <v>2057</v>
      </c>
    </row>
    <row r="14">
      <c r="A14" s="8" t="s">
        <v>2058</v>
      </c>
    </row>
    <row r="15">
      <c r="A15" s="8" t="s">
        <v>2059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